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Tablica 1" sheetId="1" r:id="rId1"/>
    <sheet name="Grafikon 1" sheetId="2" r:id="rId2"/>
    <sheet name="Tablica 2" sheetId="3" r:id="rId3"/>
  </sheets>
  <definedNames>
    <definedName name="LIDER_PODUTETNICI_50" localSheetId="2">#REF!</definedName>
    <definedName name="LIDER_PODUTETNICI_50">#REF!</definedName>
    <definedName name="plaća" localSheetId="2">#REF!</definedName>
    <definedName name="plaća">#REF!</definedName>
    <definedName name="PODACI" localSheetId="2">#REF!</definedName>
    <definedName name="PODACI">#REF!</definedName>
    <definedName name="Sranje">#REF!</definedName>
    <definedName name="xxxx" localSheetId="2">#REF!</definedName>
    <definedName name="xxxx">#REF!</definedName>
  </definedNames>
  <calcPr calcId="145621"/>
</workbook>
</file>

<file path=xl/calcChain.xml><?xml version="1.0" encoding="utf-8"?>
<calcChain xmlns="http://schemas.openxmlformats.org/spreadsheetml/2006/main">
  <c r="N16" i="1" l="1"/>
  <c r="N18" i="1" s="1"/>
  <c r="L16" i="1"/>
  <c r="L18" i="1" s="1"/>
  <c r="J16" i="1"/>
  <c r="J18" i="1" s="1"/>
  <c r="H16" i="1"/>
  <c r="H18" i="1" s="1"/>
  <c r="F16" i="1"/>
  <c r="F18" i="1" s="1"/>
  <c r="D16" i="1"/>
  <c r="D18" i="1" s="1"/>
</calcChain>
</file>

<file path=xl/sharedStrings.xml><?xml version="1.0" encoding="utf-8"?>
<sst xmlns="http://schemas.openxmlformats.org/spreadsheetml/2006/main" count="113" uniqueCount="60">
  <si>
    <t>(iznosi u tisućama kuna)</t>
  </si>
  <si>
    <t>Šifra županije</t>
  </si>
  <si>
    <t>Šifra grada</t>
  </si>
  <si>
    <t>Grad</t>
  </si>
  <si>
    <t>Broj poduzetnika</t>
  </si>
  <si>
    <t xml:space="preserve">Rang </t>
  </si>
  <si>
    <t>Dobit razdoblja</t>
  </si>
  <si>
    <t>Gubitak razdoblja</t>
  </si>
  <si>
    <t>Neto dobit</t>
  </si>
  <si>
    <t>Broj zaposl.</t>
  </si>
  <si>
    <t>Zagreb</t>
  </si>
  <si>
    <t>Zadar</t>
  </si>
  <si>
    <t>Rijeka</t>
  </si>
  <si>
    <t>Poreč</t>
  </si>
  <si>
    <t>Velika Gorica</t>
  </si>
  <si>
    <t>Osijek</t>
  </si>
  <si>
    <t>Dubrovnik</t>
  </si>
  <si>
    <t>Karlovac</t>
  </si>
  <si>
    <t>Varaždin</t>
  </si>
  <si>
    <t>Vukovar</t>
  </si>
  <si>
    <t>-</t>
  </si>
  <si>
    <t>Ukupno RH</t>
  </si>
  <si>
    <t>Udio TOP 10 gradova u RH</t>
  </si>
  <si>
    <t>Naziv</t>
  </si>
  <si>
    <t>Broj zaposlenih</t>
  </si>
  <si>
    <t>10 naj gradova</t>
  </si>
  <si>
    <t>Ostali</t>
  </si>
  <si>
    <t>RH</t>
  </si>
  <si>
    <t>Izvor: Fina, Registar godišnjih financijskih izvještaja, obrada GFI-a za 2020. godinu</t>
  </si>
  <si>
    <t>Izvor: Fina, Registar godišnjih financijskih izvještaja, obrada GFI-a za 2022. godinu</t>
  </si>
  <si>
    <t>OIB</t>
  </si>
  <si>
    <t>Ukupni prihodi</t>
  </si>
  <si>
    <t>1.</t>
  </si>
  <si>
    <t>INA d.d.</t>
  </si>
  <si>
    <t>Grad Zagreb</t>
  </si>
  <si>
    <t>2.</t>
  </si>
  <si>
    <t>3.</t>
  </si>
  <si>
    <t>4.</t>
  </si>
  <si>
    <t>PLODINE d.d.</t>
  </si>
  <si>
    <t>5.</t>
  </si>
  <si>
    <t>HS PRODUKT d.o.o.</t>
  </si>
  <si>
    <t>6.</t>
  </si>
  <si>
    <t>7.</t>
  </si>
  <si>
    <t>VALAMAR RIVIERA d.d.</t>
  </si>
  <si>
    <t>8.</t>
  </si>
  <si>
    <t>TANKERSKA PLOVIDBA d.d.</t>
  </si>
  <si>
    <t>9.</t>
  </si>
  <si>
    <t>PRVO PLINARSKO DRUŠTVO d.o.o.</t>
  </si>
  <si>
    <t>10.</t>
  </si>
  <si>
    <t>LIDL HRVATSKA d.o.o. k.d.</t>
  </si>
  <si>
    <t>ŽITO d.o.o.</t>
  </si>
  <si>
    <t>GRUPA JADRANSKI LUKSUZNI HOTELI d.o.o.</t>
  </si>
  <si>
    <t>SOLVIS d.o.o.</t>
  </si>
  <si>
    <t>03834418154</t>
  </si>
  <si>
    <t>Ukupno TOP 10 gradova</t>
  </si>
  <si>
    <r>
      <t xml:space="preserve">Tablica 1. Osnovni podaci poslovanja TOP 10 gradova po </t>
    </r>
    <r>
      <rPr>
        <b/>
        <u/>
        <sz val="9"/>
        <color theme="4" tint="-0.499984740745262"/>
        <rFont val="Arial"/>
        <family val="2"/>
        <charset val="238"/>
      </rPr>
      <t>NETO DOBITI</t>
    </r>
    <r>
      <rPr>
        <b/>
        <sz val="9"/>
        <color theme="4" tint="-0.499984740745262"/>
        <rFont val="Arial"/>
        <family val="2"/>
        <charset val="238"/>
      </rPr>
      <t xml:space="preserve"> i usporedba sa rezultatima RH u 2022. godini</t>
    </r>
  </si>
  <si>
    <r>
      <t xml:space="preserve">Grafikon 1. Udio poduzetnika u TOP 10 gradova po </t>
    </r>
    <r>
      <rPr>
        <b/>
        <u/>
        <sz val="9"/>
        <color theme="4" tint="-0.499984740745262"/>
        <rFont val="Arial"/>
        <family val="2"/>
        <charset val="238"/>
      </rPr>
      <t>NETO DOBITI</t>
    </r>
    <r>
      <rPr>
        <b/>
        <sz val="9"/>
        <color theme="4" tint="-0.499984740745262"/>
        <rFont val="Arial"/>
        <family val="2"/>
        <charset val="238"/>
      </rPr>
      <t xml:space="preserve"> u ukupnim rezultatima poduzetnika na razini RH u 2022. godini </t>
    </r>
  </si>
  <si>
    <t>R.br.</t>
  </si>
  <si>
    <t>Sjedište</t>
  </si>
  <si>
    <r>
      <t xml:space="preserve">Tablica 2. Rang lista TOP 10 društava u TOP 10 gradova po kriteriju ostvarene </t>
    </r>
    <r>
      <rPr>
        <b/>
        <u/>
        <sz val="9"/>
        <color theme="4" tint="-0.499984740745262"/>
        <rFont val="Arial"/>
        <family val="2"/>
        <charset val="238"/>
      </rPr>
      <t>NETO DOBITI</t>
    </r>
    <r>
      <rPr>
        <b/>
        <sz val="9"/>
        <color theme="4" tint="-0.499984740745262"/>
        <rFont val="Arial"/>
        <family val="2"/>
        <charset val="238"/>
      </rPr>
      <t xml:space="preserve"> u 2022.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</si>
</sst>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theme="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84">
    <xf numFmtId="0" fontId="0" fillId="0" borderId="0"/>
    <xf numFmtId="0" fontId="5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4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5" fillId="0" borderId="0"/>
    <xf numFmtId="0" fontId="7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7" fillId="0" borderId="0" xfId="2"/>
    <xf numFmtId="166" fontId="0" fillId="0" borderId="0" xfId="0" applyNumberFormat="1"/>
    <xf numFmtId="0" fontId="2" fillId="0" borderId="0" xfId="0" applyFont="1"/>
    <xf numFmtId="164" fontId="0" fillId="0" borderId="0" xfId="0" applyNumberFormat="1"/>
    <xf numFmtId="0" fontId="1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/>
    <xf numFmtId="0" fontId="18" fillId="2" borderId="1" xfId="0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0" fontId="0" fillId="0" borderId="0" xfId="0" applyAlignment="1"/>
    <xf numFmtId="0" fontId="21" fillId="0" borderId="0" xfId="0" applyFont="1" applyAlignment="1"/>
    <xf numFmtId="0" fontId="23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/>
    <xf numFmtId="0" fontId="6" fillId="9" borderId="1" xfId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3" fontId="16" fillId="3" borderId="1" xfId="1" applyNumberFormat="1" applyFont="1" applyFill="1" applyBorder="1" applyAlignment="1">
      <alignment horizontal="right" vertical="center"/>
    </xf>
    <xf numFmtId="3" fontId="16" fillId="3" borderId="1" xfId="1" applyNumberFormat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3" fontId="16" fillId="4" borderId="1" xfId="1" applyNumberFormat="1" applyFont="1" applyFill="1" applyBorder="1" applyAlignment="1">
      <alignment horizontal="right" vertical="center"/>
    </xf>
    <xf numFmtId="3" fontId="16" fillId="4" borderId="1" xfId="1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left" vertical="center"/>
    </xf>
    <xf numFmtId="164" fontId="28" fillId="5" borderId="1" xfId="2" applyNumberFormat="1" applyFont="1" applyFill="1" applyBorder="1" applyAlignment="1">
      <alignment vertical="center"/>
    </xf>
    <xf numFmtId="165" fontId="28" fillId="5" borderId="1" xfId="2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left" vertical="center"/>
    </xf>
    <xf numFmtId="3" fontId="18" fillId="2" borderId="1" xfId="1" applyNumberFormat="1" applyFont="1" applyFill="1" applyBorder="1" applyAlignment="1">
      <alignment horizontal="right" vertical="center"/>
    </xf>
    <xf numFmtId="3" fontId="18" fillId="2" borderId="1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right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0" fillId="0" borderId="0" xfId="0" applyFont="1" applyAlignme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19" fillId="6" borderId="1" xfId="0" applyFont="1" applyFill="1" applyBorder="1" applyAlignment="1">
      <alignment vertical="center"/>
    </xf>
    <xf numFmtId="3" fontId="19" fillId="6" borderId="1" xfId="0" applyNumberFormat="1" applyFont="1" applyFill="1" applyBorder="1" applyAlignment="1">
      <alignment horizontal="right" vertical="center"/>
    </xf>
    <xf numFmtId="0" fontId="20" fillId="7" borderId="1" xfId="0" applyFont="1" applyFill="1" applyBorder="1" applyAlignment="1">
      <alignment vertical="center"/>
    </xf>
    <xf numFmtId="164" fontId="20" fillId="7" borderId="1" xfId="0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164" fontId="20" fillId="8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vertical="center"/>
    </xf>
    <xf numFmtId="3" fontId="28" fillId="10" borderId="1" xfId="0" applyNumberFormat="1" applyFont="1" applyFill="1" applyBorder="1" applyAlignment="1">
      <alignment horizontal="right" vertical="center"/>
    </xf>
    <xf numFmtId="0" fontId="21" fillId="0" borderId="0" xfId="0" applyFont="1"/>
    <xf numFmtId="0" fontId="6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4" fillId="0" borderId="2" xfId="0" applyFont="1" applyBorder="1" applyAlignment="1"/>
  </cellXfs>
  <cellStyles count="84">
    <cellStyle name="Hiperveza 2" xfId="3"/>
    <cellStyle name="Hiperveza 2 2" xfId="4"/>
    <cellStyle name="Hyperlink 2" xfId="5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8 2" xfId="15"/>
    <cellStyle name="Normal 18 3" xfId="16"/>
    <cellStyle name="Normal 18 4" xfId="17"/>
    <cellStyle name="Normal 19" xfId="18"/>
    <cellStyle name="Normal 19 2" xfId="19"/>
    <cellStyle name="Normal 19 3" xfId="20"/>
    <cellStyle name="Normal 2" xfId="21"/>
    <cellStyle name="Normal 2 2" xfId="22"/>
    <cellStyle name="Normal 2 3" xfId="23"/>
    <cellStyle name="Normal 2 4" xfId="24"/>
    <cellStyle name="Normal 20" xfId="25"/>
    <cellStyle name="Normal 21" xfId="26"/>
    <cellStyle name="Normal 3" xfId="27"/>
    <cellStyle name="Normal 3 2" xfId="28"/>
    <cellStyle name="Normal 4" xfId="29"/>
    <cellStyle name="Normal 4 2" xfId="30"/>
    <cellStyle name="Normal 5" xfId="31"/>
    <cellStyle name="Normal 5 2" xfId="32"/>
    <cellStyle name="Normal 5 3" xfId="33"/>
    <cellStyle name="Normal 6" xfId="34"/>
    <cellStyle name="Normal 6 2" xfId="35"/>
    <cellStyle name="Normal 7" xfId="36"/>
    <cellStyle name="Normal 8" xfId="37"/>
    <cellStyle name="Normal 9" xfId="38"/>
    <cellStyle name="Normal 9 2" xfId="39"/>
    <cellStyle name="Normal_Ins_T2_Nkd_2007_Kodex2_02_2010" xfId="40"/>
    <cellStyle name="Normalno" xfId="0" builtinId="0"/>
    <cellStyle name="Normalno 10" xfId="41"/>
    <cellStyle name="Normalno 10 2" xfId="2"/>
    <cellStyle name="Normalno 11" xfId="42"/>
    <cellStyle name="Normalno 11 2" xfId="43"/>
    <cellStyle name="Normalno 12" xfId="44"/>
    <cellStyle name="Normalno 12 2" xfId="45"/>
    <cellStyle name="Normalno 13" xfId="46"/>
    <cellStyle name="Normalno 14" xfId="47"/>
    <cellStyle name="Normalno 15" xfId="48"/>
    <cellStyle name="Normalno 16" xfId="49"/>
    <cellStyle name="Normalno 17" xfId="50"/>
    <cellStyle name="Normalno 18" xfId="51"/>
    <cellStyle name="Normalno 2" xfId="52"/>
    <cellStyle name="Normalno 2 2" xfId="53"/>
    <cellStyle name="Normalno 2 2 2" xfId="54"/>
    <cellStyle name="Normalno 2 3" xfId="55"/>
    <cellStyle name="Normalno 2 3 2" xfId="56"/>
    <cellStyle name="Normalno 2 4" xfId="57"/>
    <cellStyle name="Normalno 2 4 2" xfId="58"/>
    <cellStyle name="Normalno 2 5" xfId="59"/>
    <cellStyle name="Normalno 2 6" xfId="60"/>
    <cellStyle name="Normalno 3" xfId="61"/>
    <cellStyle name="Normalno 3 2" xfId="62"/>
    <cellStyle name="Normalno 3 2 2" xfId="63"/>
    <cellStyle name="Normalno 3 3" xfId="64"/>
    <cellStyle name="Normalno 3 3 2" xfId="65"/>
    <cellStyle name="Normalno 3 4" xfId="66"/>
    <cellStyle name="Normalno 4" xfId="67"/>
    <cellStyle name="Normalno 4 2" xfId="68"/>
    <cellStyle name="Normalno 4 3" xfId="69"/>
    <cellStyle name="Normalno 5" xfId="70"/>
    <cellStyle name="Normalno 5 2" xfId="71"/>
    <cellStyle name="Normalno 5 3" xfId="72"/>
    <cellStyle name="Normalno 6" xfId="73"/>
    <cellStyle name="Normalno 6 2" xfId="74"/>
    <cellStyle name="Normalno 7" xfId="75"/>
    <cellStyle name="Normalno 7 2" xfId="76"/>
    <cellStyle name="Normalno 8" xfId="77"/>
    <cellStyle name="Normalno 8 2" xfId="78"/>
    <cellStyle name="Normalno 9" xfId="79"/>
    <cellStyle name="Normalno 9 2" xfId="80"/>
    <cellStyle name="Normalno 9 3" xfId="81"/>
    <cellStyle name="Obično_List1" xfId="1"/>
    <cellStyle name="Percent 2" xfId="82"/>
    <cellStyle name="Postotak 2" xfId="83"/>
  </cellStyles>
  <dxfs count="0"/>
  <tableStyles count="0" defaultTableStyle="TableStyleMedium2" defaultPivotStyle="PivotStyleLight16"/>
  <colors>
    <mruColors>
      <color rgb="FFF2F3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43987989405"/>
          <c:y val="2.5792702260432178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1'!$A$14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1'!$B$13:$F$13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0.68593777650775534</c:v>
                </c:pt>
                <c:pt idx="1">
                  <c:v>0.63151796217319911</c:v>
                </c:pt>
                <c:pt idx="2">
                  <c:v>0.4871986373712458</c:v>
                </c:pt>
                <c:pt idx="3">
                  <c:v>0.5258714752768735</c:v>
                </c:pt>
                <c:pt idx="4">
                  <c:v>0.48331410842846345</c:v>
                </c:pt>
              </c:numCache>
            </c:numRef>
          </c:val>
        </c:ser>
        <c:ser>
          <c:idx val="1"/>
          <c:order val="1"/>
          <c:tx>
            <c:strRef>
              <c:f>'Grafikon 1'!$A$15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1'!$B$13:$F$13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1'!$B$15:$F$15</c:f>
              <c:numCache>
                <c:formatCode>0.0%</c:formatCode>
                <c:ptCount val="5"/>
                <c:pt idx="0">
                  <c:v>0.31406222349224466</c:v>
                </c:pt>
                <c:pt idx="1">
                  <c:v>0.36848203782680089</c:v>
                </c:pt>
                <c:pt idx="2">
                  <c:v>0.5128013626287542</c:v>
                </c:pt>
                <c:pt idx="3">
                  <c:v>0.4741285247231265</c:v>
                </c:pt>
                <c:pt idx="4">
                  <c:v>0.51668589157153655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3423232"/>
        <c:axId val="159883840"/>
        <c:axId val="0"/>
      </c:bar3DChart>
      <c:catAx>
        <c:axId val="20342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9883840"/>
        <c:crosses val="autoZero"/>
        <c:auto val="1"/>
        <c:lblAlgn val="ctr"/>
        <c:lblOffset val="100"/>
        <c:noMultiLvlLbl val="0"/>
      </c:catAx>
      <c:valAx>
        <c:axId val="1598838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3423232"/>
        <c:crosses val="autoZero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85726</xdr:rowOff>
    </xdr:from>
    <xdr:to>
      <xdr:col>2</xdr:col>
      <xdr:colOff>43816</xdr:colOff>
      <xdr:row>1</xdr:row>
      <xdr:rowOff>107368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85726"/>
          <a:ext cx="1062990" cy="21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596263</xdr:colOff>
      <xdr:row>4</xdr:row>
      <xdr:rowOff>10477</xdr:rowOff>
    </xdr:from>
    <xdr:to>
      <xdr:col>15</xdr:col>
      <xdr:colOff>567748</xdr:colOff>
      <xdr:row>14</xdr:row>
      <xdr:rowOff>182881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72390</xdr:rowOff>
    </xdr:from>
    <xdr:to>
      <xdr:col>1</xdr:col>
      <xdr:colOff>495300</xdr:colOff>
      <xdr:row>1</xdr:row>
      <xdr:rowOff>110157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2390"/>
          <a:ext cx="1247775" cy="228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57150</xdr:rowOff>
    </xdr:from>
    <xdr:to>
      <xdr:col>1</xdr:col>
      <xdr:colOff>762000</xdr:colOff>
      <xdr:row>1</xdr:row>
      <xdr:rowOff>99689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57150"/>
          <a:ext cx="1028699" cy="22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7.7109375" customWidth="1"/>
    <col min="2" max="2" width="8.28515625" customWidth="1"/>
    <col min="3" max="3" width="12.85546875" customWidth="1"/>
    <col min="4" max="4" width="11" customWidth="1"/>
    <col min="5" max="5" width="8.7109375" customWidth="1"/>
    <col min="6" max="6" width="12.7109375" bestFit="1" customWidth="1"/>
    <col min="7" max="7" width="9.42578125" customWidth="1"/>
    <col min="8" max="8" width="11.140625" bestFit="1" customWidth="1"/>
    <col min="9" max="9" width="9.28515625" customWidth="1"/>
    <col min="10" max="10" width="10.140625" bestFit="1" customWidth="1"/>
    <col min="11" max="11" width="9.28515625" customWidth="1"/>
    <col min="12" max="12" width="10.140625" bestFit="1" customWidth="1"/>
    <col min="13" max="13" width="9.140625" customWidth="1"/>
    <col min="14" max="14" width="10.42578125" customWidth="1"/>
    <col min="15" max="15" width="9.28515625" customWidth="1"/>
    <col min="16" max="17" width="10.140625" bestFit="1" customWidth="1"/>
    <col min="18" max="18" width="6.28515625" customWidth="1"/>
  </cols>
  <sheetData>
    <row r="2" spans="1:15" ht="10.5" customHeight="1" x14ac:dyDescent="0.25"/>
    <row r="3" spans="1:15" s="1" customFormat="1" ht="12.75" x14ac:dyDescent="0.2">
      <c r="A3" s="13" t="s">
        <v>55</v>
      </c>
    </row>
    <row r="4" spans="1:15" s="2" customFormat="1" ht="14.25" x14ac:dyDescent="0.2">
      <c r="L4" s="14" t="s">
        <v>0</v>
      </c>
      <c r="M4" s="15"/>
      <c r="N4" s="15"/>
      <c r="O4" s="15"/>
    </row>
    <row r="5" spans="1:15" s="3" customFormat="1" ht="28.5" customHeight="1" x14ac:dyDescent="0.2">
      <c r="A5" s="18" t="s">
        <v>1</v>
      </c>
      <c r="B5" s="18" t="s">
        <v>2</v>
      </c>
      <c r="C5" s="18" t="s">
        <v>3</v>
      </c>
      <c r="D5" s="19" t="s">
        <v>4</v>
      </c>
      <c r="E5" s="19" t="s">
        <v>5</v>
      </c>
      <c r="F5" s="19" t="s">
        <v>31</v>
      </c>
      <c r="G5" s="19" t="s">
        <v>5</v>
      </c>
      <c r="H5" s="19" t="s">
        <v>6</v>
      </c>
      <c r="I5" s="19" t="s">
        <v>5</v>
      </c>
      <c r="J5" s="19" t="s">
        <v>7</v>
      </c>
      <c r="K5" s="19" t="s">
        <v>5</v>
      </c>
      <c r="L5" s="19" t="s">
        <v>8</v>
      </c>
      <c r="M5" s="19" t="s">
        <v>5</v>
      </c>
      <c r="N5" s="19" t="s">
        <v>9</v>
      </c>
      <c r="O5" s="19" t="s">
        <v>5</v>
      </c>
    </row>
    <row r="6" spans="1:15" s="3" customFormat="1" ht="15" customHeight="1" x14ac:dyDescent="0.2">
      <c r="A6" s="32">
        <v>21</v>
      </c>
      <c r="B6" s="32">
        <v>133</v>
      </c>
      <c r="C6" s="33" t="s">
        <v>10</v>
      </c>
      <c r="D6" s="34">
        <v>50012</v>
      </c>
      <c r="E6" s="35">
        <v>1</v>
      </c>
      <c r="F6" s="34">
        <v>409493375.125</v>
      </c>
      <c r="G6" s="35">
        <v>1</v>
      </c>
      <c r="H6" s="34">
        <v>35676427.766999997</v>
      </c>
      <c r="I6" s="35">
        <v>1</v>
      </c>
      <c r="J6" s="34">
        <v>17473769.282000002</v>
      </c>
      <c r="K6" s="35">
        <v>1</v>
      </c>
      <c r="L6" s="36">
        <v>18202658.484999999</v>
      </c>
      <c r="M6" s="37">
        <v>1</v>
      </c>
      <c r="N6" s="34">
        <v>379000</v>
      </c>
      <c r="O6" s="35">
        <v>1</v>
      </c>
    </row>
    <row r="7" spans="1:15" s="3" customFormat="1" ht="15" customHeight="1" x14ac:dyDescent="0.2">
      <c r="A7" s="32">
        <v>13</v>
      </c>
      <c r="B7" s="32">
        <v>520</v>
      </c>
      <c r="C7" s="33" t="s">
        <v>11</v>
      </c>
      <c r="D7" s="34">
        <v>3469</v>
      </c>
      <c r="E7" s="35">
        <v>5</v>
      </c>
      <c r="F7" s="34">
        <v>9383535.7860000003</v>
      </c>
      <c r="G7" s="35">
        <v>9</v>
      </c>
      <c r="H7" s="34">
        <v>1955326.216</v>
      </c>
      <c r="I7" s="35">
        <v>4</v>
      </c>
      <c r="J7" s="34">
        <v>321390.3</v>
      </c>
      <c r="K7" s="35">
        <v>6</v>
      </c>
      <c r="L7" s="36">
        <v>1633935.916</v>
      </c>
      <c r="M7" s="37">
        <v>2</v>
      </c>
      <c r="N7" s="34">
        <v>16260</v>
      </c>
      <c r="O7" s="35">
        <v>6</v>
      </c>
    </row>
    <row r="8" spans="1:15" s="3" customFormat="1" ht="15" customHeight="1" x14ac:dyDescent="0.2">
      <c r="A8" s="32">
        <v>8</v>
      </c>
      <c r="B8" s="32">
        <v>373</v>
      </c>
      <c r="C8" s="33" t="s">
        <v>12</v>
      </c>
      <c r="D8" s="34">
        <v>5401</v>
      </c>
      <c r="E8" s="35">
        <v>3</v>
      </c>
      <c r="F8" s="34">
        <v>22936407.151000001</v>
      </c>
      <c r="G8" s="35">
        <v>4</v>
      </c>
      <c r="H8" s="34">
        <v>2129538.844</v>
      </c>
      <c r="I8" s="35">
        <v>3</v>
      </c>
      <c r="J8" s="34">
        <v>526810.80299999996</v>
      </c>
      <c r="K8" s="35">
        <v>4</v>
      </c>
      <c r="L8" s="36">
        <v>1602728.041</v>
      </c>
      <c r="M8" s="37">
        <v>3</v>
      </c>
      <c r="N8" s="34">
        <v>31699</v>
      </c>
      <c r="O8" s="35">
        <v>3</v>
      </c>
    </row>
    <row r="9" spans="1:15" s="3" customFormat="1" ht="15" customHeight="1" x14ac:dyDescent="0.2">
      <c r="A9" s="32">
        <v>18</v>
      </c>
      <c r="B9" s="32">
        <v>348</v>
      </c>
      <c r="C9" s="33" t="s">
        <v>13</v>
      </c>
      <c r="D9" s="34">
        <v>1654</v>
      </c>
      <c r="E9" s="35">
        <v>11</v>
      </c>
      <c r="F9" s="34">
        <v>5969484.7620000001</v>
      </c>
      <c r="G9" s="35">
        <v>14</v>
      </c>
      <c r="H9" s="34">
        <v>1437650.477</v>
      </c>
      <c r="I9" s="35">
        <v>5</v>
      </c>
      <c r="J9" s="34">
        <v>89831.297999999995</v>
      </c>
      <c r="K9" s="35">
        <v>20</v>
      </c>
      <c r="L9" s="36">
        <v>1347819.179</v>
      </c>
      <c r="M9" s="37">
        <v>4</v>
      </c>
      <c r="N9" s="34">
        <v>10058</v>
      </c>
      <c r="O9" s="35">
        <v>14</v>
      </c>
    </row>
    <row r="10" spans="1:15" s="3" customFormat="1" ht="15" customHeight="1" x14ac:dyDescent="0.2">
      <c r="A10" s="32">
        <v>1</v>
      </c>
      <c r="B10" s="32">
        <v>541</v>
      </c>
      <c r="C10" s="33" t="s">
        <v>14</v>
      </c>
      <c r="D10" s="34">
        <v>2019</v>
      </c>
      <c r="E10" s="35">
        <v>9</v>
      </c>
      <c r="F10" s="34">
        <v>15258862.950999999</v>
      </c>
      <c r="G10" s="35">
        <v>7</v>
      </c>
      <c r="H10" s="34">
        <v>1133135.581</v>
      </c>
      <c r="I10" s="35">
        <v>7</v>
      </c>
      <c r="J10" s="34">
        <v>83310.3</v>
      </c>
      <c r="K10" s="35">
        <v>23</v>
      </c>
      <c r="L10" s="36">
        <v>1049825.281</v>
      </c>
      <c r="M10" s="37">
        <v>5</v>
      </c>
      <c r="N10" s="34">
        <v>13650</v>
      </c>
      <c r="O10" s="35">
        <v>7</v>
      </c>
    </row>
    <row r="11" spans="1:15" s="3" customFormat="1" ht="15" customHeight="1" x14ac:dyDescent="0.2">
      <c r="A11" s="32">
        <v>14</v>
      </c>
      <c r="B11" s="32">
        <v>312</v>
      </c>
      <c r="C11" s="33" t="s">
        <v>15</v>
      </c>
      <c r="D11" s="34">
        <v>3579</v>
      </c>
      <c r="E11" s="35">
        <v>4</v>
      </c>
      <c r="F11" s="34">
        <v>17479889.431000002</v>
      </c>
      <c r="G11" s="35">
        <v>5</v>
      </c>
      <c r="H11" s="34">
        <v>1242351.3019999999</v>
      </c>
      <c r="I11" s="35">
        <v>6</v>
      </c>
      <c r="J11" s="34">
        <v>206407.80499999999</v>
      </c>
      <c r="K11" s="35">
        <v>8</v>
      </c>
      <c r="L11" s="36">
        <v>1035943.497</v>
      </c>
      <c r="M11" s="37">
        <v>6</v>
      </c>
      <c r="N11" s="34">
        <v>23545</v>
      </c>
      <c r="O11" s="35">
        <v>4</v>
      </c>
    </row>
    <row r="12" spans="1:15" s="3" customFormat="1" ht="15" customHeight="1" x14ac:dyDescent="0.2">
      <c r="A12" s="32">
        <v>19</v>
      </c>
      <c r="B12" s="32">
        <v>98</v>
      </c>
      <c r="C12" s="33" t="s">
        <v>16</v>
      </c>
      <c r="D12" s="34">
        <v>2429</v>
      </c>
      <c r="E12" s="35">
        <v>7</v>
      </c>
      <c r="F12" s="34">
        <v>6540962.2829999998</v>
      </c>
      <c r="G12" s="35">
        <v>15</v>
      </c>
      <c r="H12" s="34">
        <v>1111098.5730000001</v>
      </c>
      <c r="I12" s="35">
        <v>8</v>
      </c>
      <c r="J12" s="34">
        <v>169388.815</v>
      </c>
      <c r="K12" s="35">
        <v>10</v>
      </c>
      <c r="L12" s="36">
        <v>941709.75800000003</v>
      </c>
      <c r="M12" s="37">
        <v>7</v>
      </c>
      <c r="N12" s="34">
        <v>11436</v>
      </c>
      <c r="O12" s="35">
        <v>11</v>
      </c>
    </row>
    <row r="13" spans="1:15" s="3" customFormat="1" ht="15" customHeight="1" x14ac:dyDescent="0.2">
      <c r="A13" s="32">
        <v>4</v>
      </c>
      <c r="B13" s="32">
        <v>179</v>
      </c>
      <c r="C13" s="33" t="s">
        <v>17</v>
      </c>
      <c r="D13" s="34">
        <v>1374</v>
      </c>
      <c r="E13" s="35">
        <v>14</v>
      </c>
      <c r="F13" s="34">
        <v>8308130.2889999999</v>
      </c>
      <c r="G13" s="35">
        <v>11</v>
      </c>
      <c r="H13" s="34">
        <v>914420.93799999997</v>
      </c>
      <c r="I13" s="35">
        <v>10</v>
      </c>
      <c r="J13" s="34">
        <v>126673.667</v>
      </c>
      <c r="K13" s="35">
        <v>13</v>
      </c>
      <c r="L13" s="36">
        <v>787747.27099999995</v>
      </c>
      <c r="M13" s="37">
        <v>8</v>
      </c>
      <c r="N13" s="34">
        <v>11331</v>
      </c>
      <c r="O13" s="35">
        <v>12</v>
      </c>
    </row>
    <row r="14" spans="1:15" s="3" customFormat="1" ht="15" customHeight="1" x14ac:dyDescent="0.2">
      <c r="A14" s="32">
        <v>5</v>
      </c>
      <c r="B14" s="32">
        <v>472</v>
      </c>
      <c r="C14" s="33" t="s">
        <v>18</v>
      </c>
      <c r="D14" s="34">
        <v>2304</v>
      </c>
      <c r="E14" s="35">
        <v>8</v>
      </c>
      <c r="F14" s="34">
        <v>15533339.926999999</v>
      </c>
      <c r="G14" s="35">
        <v>6</v>
      </c>
      <c r="H14" s="34">
        <v>914542.65700000001</v>
      </c>
      <c r="I14" s="35">
        <v>9</v>
      </c>
      <c r="J14" s="34">
        <v>146532.348</v>
      </c>
      <c r="K14" s="35">
        <v>12</v>
      </c>
      <c r="L14" s="36">
        <v>768010.30900000001</v>
      </c>
      <c r="M14" s="37">
        <v>9</v>
      </c>
      <c r="N14" s="34">
        <v>21641</v>
      </c>
      <c r="O14" s="35">
        <v>5</v>
      </c>
    </row>
    <row r="15" spans="1:15" s="3" customFormat="1" ht="15" customHeight="1" x14ac:dyDescent="0.2">
      <c r="A15" s="32">
        <v>16</v>
      </c>
      <c r="B15" s="32">
        <v>518</v>
      </c>
      <c r="C15" s="33" t="s">
        <v>19</v>
      </c>
      <c r="D15" s="34">
        <v>665</v>
      </c>
      <c r="E15" s="35">
        <v>29</v>
      </c>
      <c r="F15" s="34">
        <v>24444946.199999999</v>
      </c>
      <c r="G15" s="35">
        <v>2</v>
      </c>
      <c r="H15" s="34">
        <v>831964.39599999995</v>
      </c>
      <c r="I15" s="35">
        <v>12</v>
      </c>
      <c r="J15" s="34">
        <v>122963.46400000001</v>
      </c>
      <c r="K15" s="35">
        <v>14</v>
      </c>
      <c r="L15" s="36">
        <v>709000.93200000003</v>
      </c>
      <c r="M15" s="37">
        <v>10</v>
      </c>
      <c r="N15" s="34">
        <v>5260</v>
      </c>
      <c r="O15" s="35">
        <v>25</v>
      </c>
    </row>
    <row r="16" spans="1:15" s="3" customFormat="1" ht="15" customHeight="1" x14ac:dyDescent="0.2">
      <c r="A16" s="20" t="s">
        <v>54</v>
      </c>
      <c r="B16" s="21"/>
      <c r="C16" s="21"/>
      <c r="D16" s="22">
        <f>SUM(D6:D15)</f>
        <v>72906</v>
      </c>
      <c r="E16" s="23" t="s">
        <v>20</v>
      </c>
      <c r="F16" s="22">
        <f>SUM(F6:F15)</f>
        <v>535348933.90499997</v>
      </c>
      <c r="G16" s="23" t="s">
        <v>20</v>
      </c>
      <c r="H16" s="22">
        <f>SUM(H6:H15)</f>
        <v>47346456.750999987</v>
      </c>
      <c r="I16" s="23" t="s">
        <v>20</v>
      </c>
      <c r="J16" s="22">
        <f>SUM(J6:J15)</f>
        <v>19267078.082000006</v>
      </c>
      <c r="K16" s="23" t="s">
        <v>20</v>
      </c>
      <c r="L16" s="22">
        <f>SUM(L6:L15)</f>
        <v>28079378.669000007</v>
      </c>
      <c r="M16" s="23" t="s">
        <v>20</v>
      </c>
      <c r="N16" s="22">
        <f>SUM(N6:N15)</f>
        <v>523880</v>
      </c>
      <c r="O16" s="23" t="s">
        <v>20</v>
      </c>
    </row>
    <row r="17" spans="1:15" s="3" customFormat="1" ht="15" customHeight="1" x14ac:dyDescent="0.2">
      <c r="A17" s="24" t="s">
        <v>21</v>
      </c>
      <c r="B17" s="25"/>
      <c r="C17" s="25"/>
      <c r="D17" s="26">
        <v>150846</v>
      </c>
      <c r="E17" s="27" t="s">
        <v>20</v>
      </c>
      <c r="F17" s="26">
        <v>1098830934.3259997</v>
      </c>
      <c r="G17" s="27" t="s">
        <v>20</v>
      </c>
      <c r="H17" s="26">
        <v>74972462.522</v>
      </c>
      <c r="I17" s="27" t="s">
        <v>20</v>
      </c>
      <c r="J17" s="26">
        <v>28088667.43</v>
      </c>
      <c r="K17" s="27" t="s">
        <v>20</v>
      </c>
      <c r="L17" s="26">
        <v>46883795.092</v>
      </c>
      <c r="M17" s="27" t="s">
        <v>20</v>
      </c>
      <c r="N17" s="26">
        <v>996213</v>
      </c>
      <c r="O17" s="27" t="s">
        <v>20</v>
      </c>
    </row>
    <row r="18" spans="1:15" s="3" customFormat="1" ht="15" customHeight="1" x14ac:dyDescent="0.2">
      <c r="A18" s="28" t="s">
        <v>22</v>
      </c>
      <c r="B18" s="29"/>
      <c r="C18" s="29"/>
      <c r="D18" s="30">
        <f>D16/D17</f>
        <v>0.48331410842846345</v>
      </c>
      <c r="E18" s="31" t="s">
        <v>20</v>
      </c>
      <c r="F18" s="30">
        <f>F16/F17</f>
        <v>0.4871986373712458</v>
      </c>
      <c r="G18" s="31" t="s">
        <v>20</v>
      </c>
      <c r="H18" s="30">
        <f>H16/H17</f>
        <v>0.63151796217319911</v>
      </c>
      <c r="I18" s="31" t="s">
        <v>20</v>
      </c>
      <c r="J18" s="30">
        <f>J16/J17</f>
        <v>0.68593777650775534</v>
      </c>
      <c r="K18" s="31" t="s">
        <v>20</v>
      </c>
      <c r="L18" s="30">
        <f>L16/L17</f>
        <v>0.59891437145606252</v>
      </c>
      <c r="M18" s="31" t="s">
        <v>20</v>
      </c>
      <c r="N18" s="30">
        <f>N16/N17</f>
        <v>0.5258714752768735</v>
      </c>
      <c r="O18" s="31" t="s">
        <v>20</v>
      </c>
    </row>
    <row r="19" spans="1:15" x14ac:dyDescent="0.25">
      <c r="A19" s="16" t="s">
        <v>29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4.45" x14ac:dyDescent="0.3">
      <c r="L20" s="4"/>
    </row>
  </sheetData>
  <mergeCells count="5">
    <mergeCell ref="L4:O4"/>
    <mergeCell ref="A16:C16"/>
    <mergeCell ref="A17:C17"/>
    <mergeCell ref="A18:C18"/>
    <mergeCell ref="A19:O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A18" sqref="A18"/>
    </sheetView>
  </sheetViews>
  <sheetFormatPr defaultColWidth="9.140625" defaultRowHeight="15" x14ac:dyDescent="0.25"/>
  <cols>
    <col min="1" max="1" width="13.28515625" customWidth="1"/>
    <col min="2" max="2" width="14.7109375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7" max="7" width="9.140625" customWidth="1"/>
    <col min="8" max="8" width="10.5703125" customWidth="1"/>
    <col min="10" max="10" width="9.85546875" bestFit="1" customWidth="1"/>
    <col min="12" max="12" width="10.5703125" customWidth="1"/>
  </cols>
  <sheetData>
    <row r="1" spans="1:16" x14ac:dyDescent="0.25">
      <c r="A1" s="12"/>
      <c r="B1" s="12"/>
    </row>
    <row r="2" spans="1:16" ht="15" customHeight="1" x14ac:dyDescent="0.25">
      <c r="A2" s="12"/>
      <c r="B2" s="12"/>
    </row>
    <row r="3" spans="1:16" s="5" customFormat="1" x14ac:dyDescent="0.25">
      <c r="A3" s="38" t="s">
        <v>56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s="5" customFormat="1" ht="7.1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6" x14ac:dyDescent="0.25">
      <c r="A5" s="51" t="s">
        <v>23</v>
      </c>
      <c r="B5" s="51" t="s">
        <v>4</v>
      </c>
      <c r="C5" s="51" t="s">
        <v>24</v>
      </c>
      <c r="D5" s="51" t="s">
        <v>31</v>
      </c>
      <c r="E5" s="51" t="s">
        <v>6</v>
      </c>
      <c r="F5" s="51" t="s">
        <v>7</v>
      </c>
    </row>
    <row r="6" spans="1:16" x14ac:dyDescent="0.25">
      <c r="A6" s="43" t="s">
        <v>25</v>
      </c>
      <c r="B6" s="44">
        <v>72906</v>
      </c>
      <c r="C6" s="44">
        <v>523880</v>
      </c>
      <c r="D6" s="44">
        <v>535348933.90499997</v>
      </c>
      <c r="E6" s="44">
        <v>47346456.750999987</v>
      </c>
      <c r="F6" s="44">
        <v>19267078.082000006</v>
      </c>
    </row>
    <row r="7" spans="1:16" ht="15.75" customHeight="1" x14ac:dyDescent="0.25">
      <c r="A7" s="43" t="s">
        <v>26</v>
      </c>
      <c r="B7" s="44">
        <v>77940</v>
      </c>
      <c r="C7" s="44">
        <v>472333</v>
      </c>
      <c r="D7" s="44">
        <v>563482000.42099977</v>
      </c>
      <c r="E7" s="44">
        <v>27626005.771000013</v>
      </c>
      <c r="F7" s="44">
        <v>8821589.3479999937</v>
      </c>
    </row>
    <row r="8" spans="1:16" ht="15.75" customHeight="1" x14ac:dyDescent="0.25">
      <c r="A8" s="52" t="s">
        <v>27</v>
      </c>
      <c r="B8" s="53">
        <v>150846</v>
      </c>
      <c r="C8" s="53">
        <v>996213</v>
      </c>
      <c r="D8" s="53">
        <v>1098830934.3259997</v>
      </c>
      <c r="E8" s="53">
        <v>74972462.522</v>
      </c>
      <c r="F8" s="53">
        <v>28088667.43</v>
      </c>
    </row>
    <row r="9" spans="1:16" x14ac:dyDescent="0.25">
      <c r="A9" s="45" t="s">
        <v>25</v>
      </c>
      <c r="B9" s="46">
        <v>0.48331410842846345</v>
      </c>
      <c r="C9" s="46">
        <v>0.5258714752768735</v>
      </c>
      <c r="D9" s="46">
        <v>0.4871986373712458</v>
      </c>
      <c r="E9" s="46">
        <v>0.63151796217319911</v>
      </c>
      <c r="F9" s="46">
        <v>0.68593777650775534</v>
      </c>
    </row>
    <row r="10" spans="1:16" x14ac:dyDescent="0.25">
      <c r="A10" s="45" t="s">
        <v>26</v>
      </c>
      <c r="B10" s="46">
        <v>0.51668589157153655</v>
      </c>
      <c r="C10" s="46">
        <v>0.4741285247231265</v>
      </c>
      <c r="D10" s="46">
        <v>0.5128013626287542</v>
      </c>
      <c r="E10" s="46">
        <v>0.36848203782680083</v>
      </c>
      <c r="F10" s="46">
        <v>0.31406222349224466</v>
      </c>
    </row>
    <row r="11" spans="1:16" x14ac:dyDescent="0.25">
      <c r="A11" s="16" t="s">
        <v>28</v>
      </c>
      <c r="B11" s="17"/>
      <c r="C11" s="17"/>
      <c r="D11" s="17"/>
      <c r="E11" s="17"/>
      <c r="F11" s="17"/>
    </row>
    <row r="13" spans="1:16" x14ac:dyDescent="0.25">
      <c r="A13" s="51" t="s">
        <v>23</v>
      </c>
      <c r="B13" s="51" t="s">
        <v>7</v>
      </c>
      <c r="C13" s="51" t="s">
        <v>6</v>
      </c>
      <c r="D13" s="51" t="s">
        <v>31</v>
      </c>
      <c r="E13" s="51" t="s">
        <v>24</v>
      </c>
      <c r="F13" s="51" t="s">
        <v>4</v>
      </c>
    </row>
    <row r="14" spans="1:16" x14ac:dyDescent="0.25">
      <c r="A14" s="47" t="s">
        <v>25</v>
      </c>
      <c r="B14" s="48">
        <v>0.68593777650775534</v>
      </c>
      <c r="C14" s="48">
        <v>0.63151796217319911</v>
      </c>
      <c r="D14" s="48">
        <v>0.4871986373712458</v>
      </c>
      <c r="E14" s="48">
        <v>0.5258714752768735</v>
      </c>
      <c r="F14" s="48">
        <v>0.48331410842846345</v>
      </c>
    </row>
    <row r="15" spans="1:16" x14ac:dyDescent="0.25">
      <c r="A15" s="49" t="s">
        <v>26</v>
      </c>
      <c r="B15" s="50">
        <v>0.31406222349224466</v>
      </c>
      <c r="C15" s="50">
        <v>0.36848203782680089</v>
      </c>
      <c r="D15" s="50">
        <v>0.5128013626287542</v>
      </c>
      <c r="E15" s="50">
        <v>0.4741285247231265</v>
      </c>
      <c r="F15" s="50">
        <v>0.51668589157153655</v>
      </c>
    </row>
    <row r="16" spans="1:16" x14ac:dyDescent="0.25">
      <c r="A16" s="16" t="s">
        <v>29</v>
      </c>
      <c r="B16" s="17"/>
      <c r="C16" s="17"/>
      <c r="D16" s="17"/>
      <c r="E16" s="17"/>
      <c r="F16" s="17"/>
      <c r="H16" s="40" t="s">
        <v>29</v>
      </c>
      <c r="I16" s="41"/>
      <c r="J16" s="41"/>
      <c r="K16" s="41"/>
      <c r="L16" s="41"/>
      <c r="M16" s="42"/>
      <c r="N16" s="42"/>
      <c r="O16" s="42"/>
      <c r="P16" s="42"/>
    </row>
    <row r="18" spans="3:3" ht="14.45" x14ac:dyDescent="0.3">
      <c r="C18" s="6"/>
    </row>
  </sheetData>
  <mergeCells count="5">
    <mergeCell ref="A1:B2"/>
    <mergeCell ref="A3:J3"/>
    <mergeCell ref="A11:F11"/>
    <mergeCell ref="A16:F16"/>
    <mergeCell ref="H16:P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workbookViewId="0">
      <selection activeCell="A18" sqref="A18"/>
    </sheetView>
  </sheetViews>
  <sheetFormatPr defaultRowHeight="15" x14ac:dyDescent="0.25"/>
  <cols>
    <col min="1" max="1" width="5.5703125" customWidth="1"/>
    <col min="2" max="2" width="13.28515625" customWidth="1"/>
    <col min="3" max="3" width="37.42578125" customWidth="1"/>
    <col min="4" max="4" width="12.28515625" customWidth="1"/>
    <col min="5" max="5" width="9.5703125" customWidth="1"/>
    <col min="6" max="7" width="11.28515625" customWidth="1"/>
    <col min="8" max="8" width="36.28515625" bestFit="1" customWidth="1"/>
  </cols>
  <sheetData>
    <row r="3" spans="1:7" s="5" customFormat="1" x14ac:dyDescent="0.25">
      <c r="A3" s="54" t="s">
        <v>59</v>
      </c>
    </row>
    <row r="4" spans="1:7" s="5" customFormat="1" x14ac:dyDescent="0.25">
      <c r="A4" s="14" t="s">
        <v>0</v>
      </c>
      <c r="B4" s="14"/>
      <c r="C4" s="14"/>
      <c r="D4" s="14"/>
      <c r="E4" s="14"/>
      <c r="F4" s="14"/>
      <c r="G4" s="14"/>
    </row>
    <row r="5" spans="1:7" ht="25.5" customHeight="1" x14ac:dyDescent="0.25">
      <c r="A5" s="55" t="s">
        <v>57</v>
      </c>
      <c r="B5" s="56" t="s">
        <v>30</v>
      </c>
      <c r="C5" s="56" t="s">
        <v>23</v>
      </c>
      <c r="D5" s="56" t="s">
        <v>58</v>
      </c>
      <c r="E5" s="56" t="s">
        <v>8</v>
      </c>
      <c r="F5" s="56" t="s">
        <v>31</v>
      </c>
      <c r="G5" s="56" t="s">
        <v>24</v>
      </c>
    </row>
    <row r="6" spans="1:7" ht="15" customHeight="1" x14ac:dyDescent="0.25">
      <c r="A6" s="7" t="s">
        <v>32</v>
      </c>
      <c r="B6" s="7">
        <v>27759560625</v>
      </c>
      <c r="C6" s="10" t="s">
        <v>33</v>
      </c>
      <c r="D6" s="7" t="s">
        <v>34</v>
      </c>
      <c r="E6" s="11">
        <v>1836606.358</v>
      </c>
      <c r="F6" s="11">
        <v>35060531.579000004</v>
      </c>
      <c r="G6" s="11">
        <v>3005</v>
      </c>
    </row>
    <row r="7" spans="1:7" ht="15" customHeight="1" x14ac:dyDescent="0.25">
      <c r="A7" s="7" t="s">
        <v>35</v>
      </c>
      <c r="B7" s="7">
        <v>44952903763</v>
      </c>
      <c r="C7" s="10" t="s">
        <v>45</v>
      </c>
      <c r="D7" s="7" t="s">
        <v>11</v>
      </c>
      <c r="E7" s="11">
        <v>791525.44299999997</v>
      </c>
      <c r="F7" s="11">
        <v>1445244.6740000001</v>
      </c>
      <c r="G7" s="11">
        <v>318</v>
      </c>
    </row>
    <row r="8" spans="1:7" ht="15" customHeight="1" x14ac:dyDescent="0.25">
      <c r="A8" s="7" t="s">
        <v>36</v>
      </c>
      <c r="B8" s="7">
        <v>36201212847</v>
      </c>
      <c r="C8" s="10" t="s">
        <v>43</v>
      </c>
      <c r="D8" s="7" t="s">
        <v>13</v>
      </c>
      <c r="E8" s="11">
        <v>560684.34100000001</v>
      </c>
      <c r="F8" s="11">
        <v>2495355.5430000001</v>
      </c>
      <c r="G8" s="11">
        <v>3352</v>
      </c>
    </row>
    <row r="9" spans="1:7" ht="15" customHeight="1" x14ac:dyDescent="0.25">
      <c r="A9" s="7" t="s">
        <v>37</v>
      </c>
      <c r="B9" s="7">
        <v>66089976432</v>
      </c>
      <c r="C9" s="10" t="s">
        <v>49</v>
      </c>
      <c r="D9" s="7" t="s">
        <v>14</v>
      </c>
      <c r="E9" s="11">
        <v>391761.20199999999</v>
      </c>
      <c r="F9" s="11">
        <v>7885256.4189999998</v>
      </c>
      <c r="G9" s="11">
        <v>2792</v>
      </c>
    </row>
    <row r="10" spans="1:7" ht="15" customHeight="1" x14ac:dyDescent="0.25">
      <c r="A10" s="7" t="s">
        <v>39</v>
      </c>
      <c r="B10" s="7">
        <v>99175363728</v>
      </c>
      <c r="C10" s="10" t="s">
        <v>40</v>
      </c>
      <c r="D10" s="7" t="s">
        <v>17</v>
      </c>
      <c r="E10" s="11">
        <v>303623.58799999999</v>
      </c>
      <c r="F10" s="11">
        <v>1105248.4280000001</v>
      </c>
      <c r="G10" s="11">
        <v>1796</v>
      </c>
    </row>
    <row r="11" spans="1:7" ht="15" customHeight="1" x14ac:dyDescent="0.25">
      <c r="A11" s="7" t="s">
        <v>41</v>
      </c>
      <c r="B11" s="7">
        <v>58292277611</v>
      </c>
      <c r="C11" s="10" t="s">
        <v>47</v>
      </c>
      <c r="D11" s="7" t="s">
        <v>19</v>
      </c>
      <c r="E11" s="11">
        <v>292712.20699999999</v>
      </c>
      <c r="F11" s="11">
        <v>32911295.463</v>
      </c>
      <c r="G11" s="11">
        <v>39</v>
      </c>
    </row>
    <row r="12" spans="1:7" ht="15" customHeight="1" x14ac:dyDescent="0.25">
      <c r="A12" s="7" t="s">
        <v>42</v>
      </c>
      <c r="B12" s="7">
        <v>92510683607</v>
      </c>
      <c r="C12" s="10" t="s">
        <v>38</v>
      </c>
      <c r="D12" s="7" t="s">
        <v>12</v>
      </c>
      <c r="E12" s="11">
        <v>246865.82199999999</v>
      </c>
      <c r="F12" s="11">
        <v>5951754.3119999999</v>
      </c>
      <c r="G12" s="11">
        <v>3967</v>
      </c>
    </row>
    <row r="13" spans="1:7" ht="15" customHeight="1" x14ac:dyDescent="0.25">
      <c r="A13" s="7" t="s">
        <v>44</v>
      </c>
      <c r="B13" s="7">
        <v>67211466255</v>
      </c>
      <c r="C13" s="10" t="s">
        <v>51</v>
      </c>
      <c r="D13" s="7" t="s">
        <v>16</v>
      </c>
      <c r="E13" s="11">
        <v>245454.29800000001</v>
      </c>
      <c r="F13" s="11">
        <v>254984.65</v>
      </c>
      <c r="G13" s="11">
        <v>0</v>
      </c>
    </row>
    <row r="14" spans="1:7" ht="15" customHeight="1" x14ac:dyDescent="0.25">
      <c r="A14" s="7" t="s">
        <v>46</v>
      </c>
      <c r="B14" s="57" t="s">
        <v>53</v>
      </c>
      <c r="C14" s="10" t="s">
        <v>50</v>
      </c>
      <c r="D14" s="7" t="s">
        <v>15</v>
      </c>
      <c r="E14" s="11">
        <v>145099.79999999999</v>
      </c>
      <c r="F14" s="11">
        <v>2953429.426</v>
      </c>
      <c r="G14" s="11">
        <v>551</v>
      </c>
    </row>
    <row r="15" spans="1:7" ht="15" customHeight="1" x14ac:dyDescent="0.25">
      <c r="A15" s="7" t="s">
        <v>48</v>
      </c>
      <c r="B15" s="7">
        <v>80258164780</v>
      </c>
      <c r="C15" s="10" t="s">
        <v>52</v>
      </c>
      <c r="D15" s="7" t="s">
        <v>18</v>
      </c>
      <c r="E15" s="11">
        <v>41810.745000000003</v>
      </c>
      <c r="F15" s="11">
        <v>696105.42599999998</v>
      </c>
      <c r="G15" s="11">
        <v>254</v>
      </c>
    </row>
    <row r="16" spans="1:7" x14ac:dyDescent="0.25">
      <c r="A16" s="58" t="s">
        <v>29</v>
      </c>
      <c r="B16" s="59"/>
      <c r="C16" s="59"/>
    </row>
  </sheetData>
  <sortState ref="A7:G15">
    <sortCondition descending="1" ref="E7:E15"/>
  </sortState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sfabricni</dc:creator>
  <cp:lastModifiedBy>MŠ</cp:lastModifiedBy>
  <dcterms:created xsi:type="dcterms:W3CDTF">2023-09-04T13:45:08Z</dcterms:created>
  <dcterms:modified xsi:type="dcterms:W3CDTF">2023-09-13T07:57:20Z</dcterms:modified>
</cp:coreProperties>
</file>