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2995" windowHeight="8775" tabRatio="872" activeTab="0"/>
  </bookViews>
  <sheets>
    <sheet name="Tablica 1" sheetId="1" r:id="rId1"/>
    <sheet name="Tablica 2" sheetId="2" r:id="rId2"/>
    <sheet name="Tablica 3" sheetId="3" r:id="rId3"/>
    <sheet name="Grafikon 1" sheetId="4" r:id="rId4"/>
    <sheet name="Tablica 4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<sst xmlns="http://schemas.openxmlformats.org/spreadsheetml/2006/main" count="93" uniqueCount="63">
  <si>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</si>
  <si>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</si>
  <si>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</si>
  <si>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</si>
  <si>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</si>
  <si>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</si>
  <si>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</si>
  <si>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</si>
  <si>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</si>
  <si>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</si>
  <si>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</si>
  <si>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</si>
  <si>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</si>
  <si>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</si>
  <si>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</si>
  <si>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</si>
  <si>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</si>
  <si>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OIB</t>
  </si>
  <si>
    <t>Naziv poduzetnika</t>
  </si>
  <si>
    <t>Dobit ili gubitak razdoblja</t>
  </si>
  <si>
    <t>Prosječna mjesečna neto plaća</t>
  </si>
  <si>
    <t>RH</t>
  </si>
  <si>
    <t>Naziv</t>
  </si>
  <si>
    <t xml:space="preserve">Dobit razdoblja </t>
  </si>
  <si>
    <t>Naziv grada</t>
  </si>
  <si>
    <t>Neto dobit/neto gubitak</t>
  </si>
  <si>
    <t>Broj</t>
  </si>
  <si>
    <t>Rang na razini RH</t>
  </si>
  <si>
    <t>Iznos</t>
  </si>
  <si>
    <t>Izvor: Fina, Registar godišnjih financijskih izvještaja</t>
  </si>
  <si>
    <t>Rang po županijskim sjedištima</t>
  </si>
  <si>
    <t>Trgovinski saldo</t>
  </si>
  <si>
    <t xml:space="preserve">Konsolidirani financijski rezultat – dobit (+) ili gubitak (-) razdoblja </t>
  </si>
  <si>
    <t>Bruto investicije samo u novu dugotrajnu imovinu</t>
  </si>
  <si>
    <t>(iznosi u tisućama kuna)</t>
  </si>
  <si>
    <t>(iznosi u tisućama kuna, prosječne plaće u kunama)</t>
  </si>
  <si>
    <t>Virovitica</t>
  </si>
  <si>
    <t>HRVATSKI DUHANI d.d.</t>
  </si>
  <si>
    <t>CONTORTE d.o.o.</t>
  </si>
  <si>
    <t>BRANA d.o.o.</t>
  </si>
  <si>
    <t>ZEA d.o.o.</t>
  </si>
  <si>
    <t>TVIN d.o.o.</t>
  </si>
  <si>
    <t>Virovitičko-podravska županija</t>
  </si>
  <si>
    <t>2021.</t>
  </si>
  <si>
    <t>R. br.</t>
  </si>
  <si>
    <t>1.</t>
  </si>
  <si>
    <t>2.</t>
  </si>
  <si>
    <t>3.</t>
  </si>
  <si>
    <t>4.</t>
  </si>
  <si>
    <t>5.</t>
  </si>
  <si>
    <t>Ukupno TOP pet poduzetnika prema ukupnim prihodima</t>
  </si>
  <si>
    <t>Udio TOP pet u rezultatima poduzetnika u Virovitici</t>
  </si>
  <si>
    <t>Ukupno TOP pet poduzetnika prema dobiti razdoblja</t>
  </si>
  <si>
    <t xml:space="preserve">Tablica 1. Financijski rezultati poslovanja poduzetnika sa sjedištem u Virovitici u 2022. godini </t>
  </si>
  <si>
    <t>2022.</t>
  </si>
  <si>
    <t>Tablica 3. Broj poduzetnika, zaposlenih, ukupni prihodi i neto dobit poduzetnika u Virovitici, u 2022. godini</t>
  </si>
  <si>
    <t>Tablica 2. TOP pet poduzetnika sa sjedištem u Virovitici prema ukupnim prihodima u 2022. godini</t>
  </si>
  <si>
    <t>Ukupno svi poduzetnici sa sjedištem u Virovitici (490)</t>
  </si>
  <si>
    <t>EL TAURUS d.o.o.</t>
  </si>
  <si>
    <r>
      <t xml:space="preserve">Grafikon 1. Prosječna mjesečna neto plaća zaposlenih kod poduzetnika u Virovitici, Virovitičko-podravskoj županiji i RH u 2022. godini </t>
    </r>
    <r>
      <rPr>
        <sz val="8"/>
        <color indexed="18"/>
        <rFont val="Arial"/>
        <family val="2"/>
      </rPr>
      <t>(prosječne plaće u kunama)</t>
    </r>
  </si>
  <si>
    <t xml:space="preserve">Tablica 4. Rang lista TOP pet poduzetnika sa sjedištem u Virovitici, po dobiti razdoblja u 2022. godini </t>
  </si>
  <si>
    <t>DEGAL TEHNIKA d.o.o.</t>
  </si>
  <si>
    <t>CONTORTE GRUPA d.o.o.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</si>
</sst>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18"/>
      <name val="Arial"/>
      <family val="2"/>
    </font>
    <font>
      <sz val="10"/>
      <color indexed="8"/>
      <name val="Calibri"/>
      <family val="0"/>
    </font>
    <font>
      <b/>
      <sz val="9"/>
      <color indexed="56"/>
      <name val="Calibri"/>
      <family val="0"/>
    </font>
    <font>
      <sz val="9.5"/>
      <color indexed="56"/>
      <name val="Calibri"/>
      <family val="0"/>
    </font>
    <font>
      <sz val="10"/>
      <color indexed="56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i/>
      <sz val="8"/>
      <color indexed="18"/>
      <name val="Arial"/>
      <family val="2"/>
    </font>
    <font>
      <sz val="7.5"/>
      <color indexed="9"/>
      <name val="Arial"/>
      <family val="2"/>
    </font>
    <font>
      <sz val="11"/>
      <color indexed="18"/>
      <name val="Calibri"/>
      <family val="2"/>
    </font>
    <font>
      <b/>
      <sz val="10"/>
      <color indexed="18"/>
      <name val="Arial"/>
      <family val="2"/>
    </font>
    <font>
      <b/>
      <sz val="8.5"/>
      <color indexed="9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rgb="FF17365D"/>
      <name val="Arial"/>
      <family val="2"/>
    </font>
    <font>
      <sz val="9"/>
      <color rgb="FF17365D"/>
      <name val="Arial"/>
      <family val="2"/>
    </font>
    <font>
      <b/>
      <sz val="9"/>
      <color rgb="FFFFFFFF"/>
      <name val="Arial"/>
      <family val="2"/>
    </font>
    <font>
      <sz val="9"/>
      <color rgb="FF003366"/>
      <name val="Arial"/>
      <family val="2"/>
    </font>
    <font>
      <b/>
      <sz val="9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b/>
      <sz val="9"/>
      <color rgb="FF003366"/>
      <name val="Arial"/>
      <family val="2"/>
    </font>
    <font>
      <sz val="10"/>
      <color theme="1"/>
      <name val="Calibri"/>
      <family val="2"/>
    </font>
    <font>
      <b/>
      <sz val="9"/>
      <color rgb="FF244061"/>
      <name val="Arial"/>
      <family val="2"/>
    </font>
    <font>
      <sz val="7.5"/>
      <color rgb="FFFFFFFF"/>
      <name val="Arial"/>
      <family val="2"/>
    </font>
    <font>
      <sz val="8"/>
      <color rgb="FF003366"/>
      <name val="Arial"/>
      <family val="2"/>
    </font>
    <font>
      <sz val="8"/>
      <color rgb="FF002060"/>
      <name val="Arial"/>
      <family val="2"/>
    </font>
    <font>
      <sz val="8"/>
      <color rgb="FF1F497D"/>
      <name val="Arial"/>
      <family val="2"/>
    </font>
    <font>
      <sz val="11"/>
      <color theme="4" tint="-0.4999699890613556"/>
      <name val="Calibri"/>
      <family val="2"/>
    </font>
    <font>
      <b/>
      <sz val="10"/>
      <color theme="4" tint="-0.4999699890613556"/>
      <name val="Arial"/>
      <family val="2"/>
    </font>
    <font>
      <b/>
      <sz val="8.5"/>
      <color rgb="FFFFFFFF"/>
      <name val="Arial"/>
      <family val="2"/>
    </font>
    <font>
      <b/>
      <sz val="8"/>
      <color rgb="FFFFFFFF"/>
      <name val="Arial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/>
      <top/>
      <bottom/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59" fillId="0" borderId="0" xfId="0" applyFont="1" applyAlignment="1">
      <alignment/>
    </xf>
    <xf numFmtId="0" fontId="62" fillId="33" borderId="10" xfId="0" applyFont="1" applyFill="1" applyBorder="1" applyAlignment="1">
      <alignment vertical="center"/>
    </xf>
    <xf numFmtId="0" fontId="62" fillId="34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3" fontId="63" fillId="33" borderId="10" xfId="0" applyNumberFormat="1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0" fontId="64" fillId="35" borderId="13" xfId="0" applyFont="1" applyFill="1" applyBorder="1" applyAlignment="1">
      <alignment horizontal="center" vertical="center" wrapText="1"/>
    </xf>
    <xf numFmtId="0" fontId="66" fillId="0" borderId="0" xfId="54" applyFont="1" applyAlignment="1">
      <alignment vertical="center"/>
      <protection/>
    </xf>
    <xf numFmtId="0" fontId="67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2" borderId="14" xfId="0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horizontal="right" vertical="center"/>
    </xf>
    <xf numFmtId="164" fontId="5" fillId="2" borderId="14" xfId="0" applyNumberFormat="1" applyFont="1" applyFill="1" applyBorder="1" applyAlignment="1">
      <alignment horizontal="right" vertical="center"/>
    </xf>
    <xf numFmtId="0" fontId="6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0" fontId="68" fillId="0" borderId="15" xfId="0" applyFont="1" applyBorder="1" applyAlignment="1">
      <alignment vertical="center"/>
    </xf>
    <xf numFmtId="3" fontId="6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0" fontId="6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69" fillId="0" borderId="0" xfId="0" applyFont="1" applyAlignment="1">
      <alignment vertical="center" wrapText="1"/>
    </xf>
    <xf numFmtId="3" fontId="6" fillId="36" borderId="10" xfId="0" applyNumberFormat="1" applyFont="1" applyFill="1" applyBorder="1" applyAlignment="1">
      <alignment horizontal="right" vertical="center"/>
    </xf>
    <xf numFmtId="168" fontId="70" fillId="37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71" fillId="35" borderId="10" xfId="0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3" fontId="72" fillId="0" borderId="17" xfId="0" applyNumberFormat="1" applyFont="1" applyBorder="1" applyAlignment="1">
      <alignment horizontal="center" vertical="center"/>
    </xf>
    <xf numFmtId="0" fontId="73" fillId="2" borderId="15" xfId="0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3" fontId="0" fillId="0" borderId="0" xfId="0" applyNumberFormat="1" applyAlignment="1">
      <alignment/>
    </xf>
    <xf numFmtId="0" fontId="74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7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left" vertical="center" indent="8"/>
    </xf>
    <xf numFmtId="0" fontId="76" fillId="0" borderId="0" xfId="54" applyFont="1">
      <alignment/>
      <protection/>
    </xf>
    <xf numFmtId="0" fontId="77" fillId="35" borderId="14" xfId="0" applyFont="1" applyFill="1" applyBorder="1" applyAlignment="1">
      <alignment horizontal="center" vertical="center" wrapText="1"/>
    </xf>
    <xf numFmtId="3" fontId="70" fillId="34" borderId="10" xfId="0" applyNumberFormat="1" applyFont="1" applyFill="1" applyBorder="1" applyAlignment="1">
      <alignment horizontal="right" vertical="center" wrapText="1"/>
    </xf>
    <xf numFmtId="3" fontId="62" fillId="38" borderId="10" xfId="0" applyNumberFormat="1" applyFont="1" applyFill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right" vertical="center"/>
    </xf>
    <xf numFmtId="0" fontId="77" fillId="35" borderId="10" xfId="0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67" fillId="0" borderId="0" xfId="0" applyFont="1" applyAlignment="1">
      <alignment horizontal="right" vertical="center"/>
    </xf>
    <xf numFmtId="0" fontId="62" fillId="37" borderId="10" xfId="0" applyFont="1" applyFill="1" applyBorder="1" applyAlignment="1">
      <alignment horizontal="left" vertical="center" wrapText="1"/>
    </xf>
    <xf numFmtId="0" fontId="67" fillId="0" borderId="19" xfId="0" applyFont="1" applyBorder="1" applyAlignment="1">
      <alignment horizontal="right" vertical="center"/>
    </xf>
    <xf numFmtId="0" fontId="70" fillId="34" borderId="10" xfId="0" applyFont="1" applyFill="1" applyBorder="1" applyAlignment="1">
      <alignment horizontal="left" vertical="center" wrapText="1"/>
    </xf>
    <xf numFmtId="0" fontId="70" fillId="39" borderId="10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0" xfId="0" applyFont="1" applyFill="1" applyBorder="1" applyAlignment="1">
      <alignment horizontal="center" vertical="center" wrapText="1"/>
    </xf>
    <xf numFmtId="0" fontId="79" fillId="35" borderId="21" xfId="0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left" vertical="center"/>
    </xf>
    <xf numFmtId="0" fontId="62" fillId="39" borderId="10" xfId="0" applyFont="1" applyFill="1" applyBorder="1" applyAlignment="1">
      <alignment horizontal="left" vertical="center"/>
    </xf>
  </cellXfs>
  <cellStyles count="5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2" xfId="53"/>
    <cellStyle name="Normalno 2 3" xfId="54"/>
    <cellStyle name="Normalno 2 5" xfId="55"/>
    <cellStyle name="Normalno 3" xfId="56"/>
    <cellStyle name="Normalno 3 3" xfId="57"/>
    <cellStyle name="Normalno 9" xfId="58"/>
    <cellStyle name="Obično_List1" xfId="59"/>
    <cellStyle name="Percent" xfId="60"/>
    <cellStyle name="Povezana ćelija" xfId="61"/>
    <cellStyle name="Followed Hyperlink" xfId="62"/>
    <cellStyle name="Provjera ćelije" xfId="63"/>
    <cellStyle name="Tekst objašnjenja" xfId="64"/>
    <cellStyle name="Tekst upozorenja" xfId="65"/>
    <cellStyle name="Ukupni zbroj" xfId="66"/>
    <cellStyle name="Unos" xfId="67"/>
    <cellStyle name="Currency" xfId="68"/>
    <cellStyle name="Currency [0]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975"/>
          <c:y val="0.05975"/>
          <c:w val="0.95925"/>
          <c:h val="0.78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'Grafikon 1'!$A$3</c:f>
              <c:strCache>
                <c:ptCount val="1"/>
                <c:pt idx="0">
                  <c:v>Virovitica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1'!$B$3</c:f>
              <c:numCache/>
            </c:numRef>
          </c:val>
        </c:ser>
        <c:ser>
          <c:idx val="1"/>
          <c:order val="1"/>
          <c:tx>
            <c:strRef>
              <c:f>'Grafikon 1'!$A$4</c:f>
              <c:strCache>
                <c:ptCount val="1"/>
                <c:pt idx="0">
                  <c:v>Virovitičko-podravska županija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1'!$B$4</c:f>
              <c:numCache/>
            </c:numRef>
          </c:val>
        </c:ser>
        <c:ser>
          <c:idx val="2"/>
          <c:order val="2"/>
          <c:tx>
            <c:strRef>
              <c:f>'Grafikon 1'!$A$5</c:f>
              <c:strCache>
                <c:ptCount val="1"/>
                <c:pt idx="0">
                  <c:v>RH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'Grafikon 1'!$B$5</c:f>
              <c:numCache/>
            </c:numRef>
          </c:val>
        </c:ser>
        <c:overlap val="-75"/>
        <c:gapWidth val="136"/>
        <c:axId val="56862624"/>
        <c:axId val="42001569"/>
      </c:barChart>
      <c:catAx>
        <c:axId val="56862624"/>
        <c:scaling>
          <c:orientation val="minMax"/>
        </c:scaling>
        <c:axPos val="l"/>
        <c:delete val="1"/>
        <c:majorTickMark val="out"/>
        <c:minorTickMark val="none"/>
        <c:tickLblPos val="nextTo"/>
        <c:crossAx val="42001569"/>
        <c:crosses val="autoZero"/>
        <c:auto val="1"/>
        <c:lblOffset val="100"/>
        <c:tickLblSkip val="1"/>
        <c:noMultiLvlLbl val="0"/>
      </c:catAx>
      <c:valAx>
        <c:axId val="42001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56862624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7775"/>
          <c:y val="0.885"/>
          <c:w val="0.442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0</xdr:col>
      <xdr:colOff>1238250</xdr:colOff>
      <xdr:row>1</xdr:row>
      <xdr:rowOff>152400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1</xdr:col>
      <xdr:colOff>876300</xdr:colOff>
      <xdr:row>1</xdr:row>
      <xdr:rowOff>152400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419100</xdr:colOff>
      <xdr:row>1</xdr:row>
      <xdr:rowOff>180975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0.1475</cdr:y>
    </cdr:from>
    <cdr:to>
      <cdr:x>0.06575</cdr:x>
      <cdr:y>0.24875</cdr:y>
    </cdr:to>
    <cdr:sp fLocksText="0">
      <cdr:nvSpPr>
        <cdr:cNvPr id="1" name="TekstniOkvir 3"/>
        <cdr:cNvSpPr txBox="1">
          <a:spLocks noChangeArrowheads="1"/>
        </cdr:cNvSpPr>
      </cdr:nvSpPr>
      <cdr:spPr>
        <a:xfrm>
          <a:off x="0" y="361950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</xdr:row>
      <xdr:rowOff>85725</xdr:rowOff>
    </xdr:from>
    <xdr:to>
      <xdr:col>14</xdr:col>
      <xdr:colOff>561975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3390900" y="742950"/>
        <a:ext cx="72199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0</xdr:row>
      <xdr:rowOff>38100</xdr:rowOff>
    </xdr:from>
    <xdr:to>
      <xdr:col>4</xdr:col>
      <xdr:colOff>600075</xdr:colOff>
      <xdr:row>1</xdr:row>
      <xdr:rowOff>171450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381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1</xdr:col>
      <xdr:colOff>838200</xdr:colOff>
      <xdr:row>1</xdr:row>
      <xdr:rowOff>161925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54.00390625" style="0" customWidth="1"/>
    <col min="2" max="3" width="10.421875" style="0" customWidth="1"/>
    <col min="4" max="4" width="7.8515625" style="0" customWidth="1"/>
  </cols>
  <sheetData>
    <row r="3" spans="1:4" ht="15">
      <c r="A3" s="16" t="s">
        <v>53</v>
      </c>
      <c r="B3" s="46"/>
      <c r="C3" s="46"/>
      <c r="D3" s="46"/>
    </row>
    <row r="4" spans="1:4" ht="15">
      <c r="A4" s="60" t="s">
        <v>35</v>
      </c>
      <c r="B4" s="60"/>
      <c r="C4" s="60"/>
      <c r="D4" s="60"/>
    </row>
    <row r="5" spans="1:4" ht="15" customHeight="1">
      <c r="A5" s="13" t="s">
        <v>0</v>
      </c>
      <c r="B5" s="9" t="s">
        <v>43</v>
      </c>
      <c r="C5" s="9" t="s">
        <v>54</v>
      </c>
      <c r="D5" s="9" t="s">
        <v>1</v>
      </c>
    </row>
    <row r="6" spans="1:4" ht="15">
      <c r="A6" s="10" t="s">
        <v>2</v>
      </c>
      <c r="B6" s="11"/>
      <c r="C6" s="11">
        <v>490</v>
      </c>
      <c r="D6" s="12" t="s">
        <v>3</v>
      </c>
    </row>
    <row r="7" spans="1:4" ht="15">
      <c r="A7" s="10" t="s">
        <v>4</v>
      </c>
      <c r="B7" s="11">
        <v>321</v>
      </c>
      <c r="C7" s="11">
        <v>328</v>
      </c>
      <c r="D7" s="12">
        <v>102.18068535825545</v>
      </c>
    </row>
    <row r="8" spans="1:4" ht="15">
      <c r="A8" s="17" t="s">
        <v>5</v>
      </c>
      <c r="B8" s="18">
        <v>121</v>
      </c>
      <c r="C8" s="18">
        <v>162</v>
      </c>
      <c r="D8" s="19">
        <v>133.88429752066116</v>
      </c>
    </row>
    <row r="9" spans="1:6" ht="15">
      <c r="A9" s="26" t="s">
        <v>6</v>
      </c>
      <c r="B9" s="27">
        <v>3674</v>
      </c>
      <c r="C9" s="27">
        <v>3662</v>
      </c>
      <c r="D9" s="28">
        <v>99.67338051170387</v>
      </c>
      <c r="E9" s="43"/>
      <c r="F9" s="1"/>
    </row>
    <row r="10" spans="1:5" ht="15">
      <c r="A10" s="20" t="s">
        <v>7</v>
      </c>
      <c r="B10" s="21">
        <v>1998412.08</v>
      </c>
      <c r="C10" s="21">
        <v>2515525.486</v>
      </c>
      <c r="D10" s="22">
        <v>125.87621497964523</v>
      </c>
      <c r="E10" s="45"/>
    </row>
    <row r="11" spans="1:6" ht="15">
      <c r="A11" s="20" t="s">
        <v>8</v>
      </c>
      <c r="B11" s="21">
        <v>1878839.34</v>
      </c>
      <c r="C11" s="21">
        <v>2395079.077</v>
      </c>
      <c r="D11" s="22">
        <v>127.47652372448195</v>
      </c>
      <c r="E11" s="45"/>
      <c r="F11" s="1"/>
    </row>
    <row r="12" spans="1:5" ht="15">
      <c r="A12" s="20" t="s">
        <v>9</v>
      </c>
      <c r="B12" s="21">
        <v>139676.581</v>
      </c>
      <c r="C12" s="21">
        <v>162286.925</v>
      </c>
      <c r="D12" s="22">
        <v>116.18764136272779</v>
      </c>
      <c r="E12" s="45"/>
    </row>
    <row r="13" spans="1:5" ht="15">
      <c r="A13" s="20" t="s">
        <v>10</v>
      </c>
      <c r="B13" s="21">
        <v>20103.841</v>
      </c>
      <c r="C13" s="21">
        <v>41840.516</v>
      </c>
      <c r="D13" s="22">
        <v>208.12200016902244</v>
      </c>
      <c r="E13" s="45"/>
    </row>
    <row r="14" spans="1:5" ht="15">
      <c r="A14" s="20" t="s">
        <v>11</v>
      </c>
      <c r="B14" s="21">
        <v>22358.308</v>
      </c>
      <c r="C14" s="21">
        <v>27421.733</v>
      </c>
      <c r="D14" s="22">
        <v>122.64672711369751</v>
      </c>
      <c r="E14" s="45"/>
    </row>
    <row r="15" spans="1:5" ht="15">
      <c r="A15" s="20" t="s">
        <v>12</v>
      </c>
      <c r="B15" s="21">
        <v>117319.865</v>
      </c>
      <c r="C15" s="21">
        <v>134865.874</v>
      </c>
      <c r="D15" s="22">
        <v>114.95570166228883</v>
      </c>
      <c r="E15" s="45"/>
    </row>
    <row r="16" spans="1:5" ht="15">
      <c r="A16" s="20" t="s">
        <v>13</v>
      </c>
      <c r="B16" s="21">
        <v>20105.433</v>
      </c>
      <c r="C16" s="21">
        <v>41841.198</v>
      </c>
      <c r="D16" s="22">
        <v>208.1089126506253</v>
      </c>
      <c r="E16" s="45"/>
    </row>
    <row r="17" spans="1:7" ht="15">
      <c r="A17" s="23" t="s">
        <v>32</v>
      </c>
      <c r="B17" s="24">
        <v>97214.432</v>
      </c>
      <c r="C17" s="24">
        <v>93024.676</v>
      </c>
      <c r="D17" s="25">
        <v>95.69019134936674</v>
      </c>
      <c r="E17" s="45"/>
      <c r="G17" s="1"/>
    </row>
    <row r="18" spans="1:5" ht="15">
      <c r="A18" s="20" t="s">
        <v>15</v>
      </c>
      <c r="B18" s="21">
        <v>347638.755</v>
      </c>
      <c r="C18" s="21">
        <v>559518.699</v>
      </c>
      <c r="D18" s="22">
        <v>160.94830940238523</v>
      </c>
      <c r="E18" s="45"/>
    </row>
    <row r="19" spans="1:5" ht="15">
      <c r="A19" s="20" t="s">
        <v>16</v>
      </c>
      <c r="B19" s="21">
        <v>101699.621</v>
      </c>
      <c r="C19" s="21">
        <v>213185.413</v>
      </c>
      <c r="D19" s="22">
        <v>209.62262288076766</v>
      </c>
      <c r="E19" s="45"/>
    </row>
    <row r="20" spans="1:5" ht="15">
      <c r="A20" s="20" t="s">
        <v>31</v>
      </c>
      <c r="B20" s="21">
        <v>245939.134</v>
      </c>
      <c r="C20" s="21">
        <v>346333.286</v>
      </c>
      <c r="D20" s="22">
        <v>140.8207308723792</v>
      </c>
      <c r="E20" s="45"/>
    </row>
    <row r="21" spans="1:5" ht="15">
      <c r="A21" s="20" t="s">
        <v>33</v>
      </c>
      <c r="B21" s="21">
        <v>163696.182</v>
      </c>
      <c r="C21" s="21">
        <v>141015.796</v>
      </c>
      <c r="D21" s="22">
        <v>86.14482896125213</v>
      </c>
      <c r="E21" s="45"/>
    </row>
    <row r="22" spans="1:5" ht="15">
      <c r="A22" s="20" t="s">
        <v>14</v>
      </c>
      <c r="B22" s="21">
        <v>4600.633982035928</v>
      </c>
      <c r="C22" s="21">
        <v>5088.759580375023</v>
      </c>
      <c r="D22" s="22">
        <v>110.60996376249612</v>
      </c>
      <c r="E22" s="45"/>
    </row>
    <row r="23" ht="15">
      <c r="A23" s="15" t="s">
        <v>29</v>
      </c>
    </row>
    <row r="24" ht="15">
      <c r="C24" s="1"/>
    </row>
  </sheetData>
  <sheetProtection/>
  <mergeCells count="1">
    <mergeCell ref="A4:D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.421875" style="34" customWidth="1"/>
    <col min="2" max="2" width="13.57421875" style="0" customWidth="1"/>
    <col min="3" max="3" width="28.421875" style="0" customWidth="1"/>
    <col min="4" max="6" width="11.00390625" style="0" customWidth="1"/>
  </cols>
  <sheetData>
    <row r="3" ht="15">
      <c r="A3" s="47" t="s">
        <v>56</v>
      </c>
    </row>
    <row r="4" spans="2:6" ht="15">
      <c r="B4" s="62" t="s">
        <v>34</v>
      </c>
      <c r="C4" s="62"/>
      <c r="D4" s="62"/>
      <c r="E4" s="62"/>
      <c r="F4" s="62"/>
    </row>
    <row r="5" spans="1:6" ht="33.75">
      <c r="A5" s="50" t="s">
        <v>44</v>
      </c>
      <c r="B5" s="50" t="s">
        <v>17</v>
      </c>
      <c r="C5" s="50" t="s">
        <v>18</v>
      </c>
      <c r="D5" s="50" t="s">
        <v>6</v>
      </c>
      <c r="E5" s="50" t="s">
        <v>7</v>
      </c>
      <c r="F5" s="50" t="s">
        <v>19</v>
      </c>
    </row>
    <row r="6" spans="1:7" ht="15">
      <c r="A6" s="29" t="s">
        <v>45</v>
      </c>
      <c r="B6" s="29">
        <v>84154988927</v>
      </c>
      <c r="C6" s="30" t="s">
        <v>39</v>
      </c>
      <c r="D6" s="21">
        <v>160</v>
      </c>
      <c r="E6" s="21">
        <v>204855.927</v>
      </c>
      <c r="F6" s="21">
        <v>12712.031</v>
      </c>
      <c r="G6" s="59"/>
    </row>
    <row r="7" spans="1:7" ht="15">
      <c r="A7" s="29" t="s">
        <v>46</v>
      </c>
      <c r="B7" s="29">
        <v>92200203113</v>
      </c>
      <c r="C7" s="30" t="s">
        <v>37</v>
      </c>
      <c r="D7" s="21">
        <v>180</v>
      </c>
      <c r="E7" s="21">
        <v>204217.673</v>
      </c>
      <c r="F7" s="21">
        <v>17938.269</v>
      </c>
      <c r="G7" s="59"/>
    </row>
    <row r="8" spans="1:6" ht="15">
      <c r="A8" s="29" t="s">
        <v>47</v>
      </c>
      <c r="B8" s="29">
        <v>16495247007</v>
      </c>
      <c r="C8" s="30" t="s">
        <v>38</v>
      </c>
      <c r="D8" s="21">
        <v>18</v>
      </c>
      <c r="E8" s="21">
        <v>185014.362</v>
      </c>
      <c r="F8" s="21">
        <v>987.237</v>
      </c>
    </row>
    <row r="9" spans="1:6" ht="15">
      <c r="A9" s="29" t="s">
        <v>48</v>
      </c>
      <c r="B9" s="29">
        <v>38872693315</v>
      </c>
      <c r="C9" s="30" t="s">
        <v>41</v>
      </c>
      <c r="D9" s="21">
        <v>511</v>
      </c>
      <c r="E9" s="21">
        <v>158499.038</v>
      </c>
      <c r="F9" s="21">
        <v>1674.633</v>
      </c>
    </row>
    <row r="10" spans="1:6" ht="15">
      <c r="A10" s="29" t="s">
        <v>49</v>
      </c>
      <c r="B10" s="29">
        <v>34398297063</v>
      </c>
      <c r="C10" s="30" t="s">
        <v>58</v>
      </c>
      <c r="D10" s="21">
        <v>30</v>
      </c>
      <c r="E10" s="21">
        <v>145924.829</v>
      </c>
      <c r="F10" s="21">
        <v>425.656</v>
      </c>
    </row>
    <row r="11" spans="1:6" ht="15" customHeight="1">
      <c r="A11" s="63" t="s">
        <v>50</v>
      </c>
      <c r="B11" s="63"/>
      <c r="C11" s="63"/>
      <c r="D11" s="51">
        <f>SUM(D6:D10)</f>
        <v>899</v>
      </c>
      <c r="E11" s="51">
        <f>SUM(E6:E10)</f>
        <v>898511.829</v>
      </c>
      <c r="F11" s="51">
        <f>SUM(F6:F10)</f>
        <v>33737.82600000001</v>
      </c>
    </row>
    <row r="12" spans="1:6" ht="15" customHeight="1">
      <c r="A12" s="64" t="s">
        <v>57</v>
      </c>
      <c r="B12" s="64"/>
      <c r="C12" s="64"/>
      <c r="D12" s="32">
        <v>3662</v>
      </c>
      <c r="E12" s="32">
        <v>2515525.486</v>
      </c>
      <c r="F12" s="32">
        <v>93024.676</v>
      </c>
    </row>
    <row r="13" spans="1:7" ht="15" customHeight="1">
      <c r="A13" s="61" t="s">
        <v>51</v>
      </c>
      <c r="B13" s="61"/>
      <c r="C13" s="61"/>
      <c r="D13" s="33">
        <f>D11/D12</f>
        <v>0.24549426542872746</v>
      </c>
      <c r="E13" s="33">
        <f>E11/E12</f>
        <v>0.35718653378811366</v>
      </c>
      <c r="F13" s="33">
        <f>F11/F12</f>
        <v>0.3626760925240955</v>
      </c>
      <c r="G13" s="31"/>
    </row>
    <row r="14" ht="15">
      <c r="A14" s="15" t="s">
        <v>29</v>
      </c>
    </row>
  </sheetData>
  <sheetProtection/>
  <mergeCells count="4">
    <mergeCell ref="A13:C13"/>
    <mergeCell ref="B4:F4"/>
    <mergeCell ref="A11:C11"/>
    <mergeCell ref="A12:C12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2.00390625" style="0" customWidth="1"/>
    <col min="3" max="3" width="8.00390625" style="0" customWidth="1"/>
    <col min="6" max="6" width="7.140625" style="0" bestFit="1" customWidth="1"/>
    <col min="7" max="7" width="9.8515625" style="0" bestFit="1" customWidth="1"/>
    <col min="8" max="8" width="7.140625" style="0" bestFit="1" customWidth="1"/>
    <col min="10" max="10" width="7.140625" style="0" bestFit="1" customWidth="1"/>
    <col min="17" max="17" width="12.00390625" style="0" customWidth="1"/>
  </cols>
  <sheetData>
    <row r="3" spans="1:9" ht="15">
      <c r="A3" s="16" t="s">
        <v>55</v>
      </c>
      <c r="B3" s="48"/>
      <c r="C3" s="46"/>
      <c r="D3" s="46"/>
      <c r="E3" s="46"/>
      <c r="F3" s="46"/>
      <c r="G3" s="46"/>
      <c r="H3" s="46"/>
      <c r="I3" s="46"/>
    </row>
    <row r="4" spans="1:10" ht="15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3.25" customHeight="1">
      <c r="A5" s="65" t="s">
        <v>24</v>
      </c>
      <c r="B5" s="65" t="s">
        <v>2</v>
      </c>
      <c r="C5" s="65"/>
      <c r="D5" s="65"/>
      <c r="E5" s="66" t="s">
        <v>6</v>
      </c>
      <c r="F5" s="67"/>
      <c r="G5" s="65" t="s">
        <v>7</v>
      </c>
      <c r="H5" s="65"/>
      <c r="I5" s="65" t="s">
        <v>25</v>
      </c>
      <c r="J5" s="65"/>
    </row>
    <row r="6" spans="1:10" ht="31.5">
      <c r="A6" s="65"/>
      <c r="B6" s="35" t="s">
        <v>26</v>
      </c>
      <c r="C6" s="36" t="s">
        <v>27</v>
      </c>
      <c r="D6" s="36" t="s">
        <v>30</v>
      </c>
      <c r="E6" s="35" t="s">
        <v>26</v>
      </c>
      <c r="F6" s="36" t="s">
        <v>27</v>
      </c>
      <c r="G6" s="35" t="s">
        <v>28</v>
      </c>
      <c r="H6" s="36" t="s">
        <v>27</v>
      </c>
      <c r="I6" s="36" t="s">
        <v>28</v>
      </c>
      <c r="J6" s="36" t="s">
        <v>27</v>
      </c>
    </row>
    <row r="7" spans="1:10" ht="15">
      <c r="A7" s="3" t="s">
        <v>36</v>
      </c>
      <c r="B7" s="6">
        <v>490</v>
      </c>
      <c r="C7" s="4">
        <v>40</v>
      </c>
      <c r="D7" s="5">
        <v>1</v>
      </c>
      <c r="E7" s="6">
        <v>3662</v>
      </c>
      <c r="F7" s="4">
        <v>32</v>
      </c>
      <c r="G7" s="6">
        <v>2515525.486</v>
      </c>
      <c r="H7" s="4">
        <v>43</v>
      </c>
      <c r="I7" s="6">
        <v>93024.676</v>
      </c>
      <c r="J7" s="7">
        <v>69</v>
      </c>
    </row>
    <row r="8" ht="15">
      <c r="A8" s="15" t="s">
        <v>29</v>
      </c>
    </row>
  </sheetData>
  <sheetProtection/>
  <mergeCells count="6">
    <mergeCell ref="A5:A6"/>
    <mergeCell ref="B5:D5"/>
    <mergeCell ref="G5:H5"/>
    <mergeCell ref="I5:J5"/>
    <mergeCell ref="E5:F5"/>
    <mergeCell ref="A4:J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2.00390625" style="0" customWidth="1"/>
    <col min="2" max="2" width="19.00390625" style="0" customWidth="1"/>
  </cols>
  <sheetData>
    <row r="2" spans="1:2" ht="22.5">
      <c r="A2" s="8" t="s">
        <v>54</v>
      </c>
      <c r="B2" s="8" t="s">
        <v>20</v>
      </c>
    </row>
    <row r="3" spans="1:4" ht="14.25" customHeight="1">
      <c r="A3" s="39" t="s">
        <v>36</v>
      </c>
      <c r="B3" s="37">
        <v>5088.759580375023</v>
      </c>
      <c r="D3" s="16" t="s">
        <v>59</v>
      </c>
    </row>
    <row r="4" spans="1:2" ht="14.25" customHeight="1">
      <c r="A4" s="39" t="s">
        <v>42</v>
      </c>
      <c r="B4" s="38">
        <v>5269.094444444444</v>
      </c>
    </row>
    <row r="5" spans="1:2" ht="14.25" customHeight="1">
      <c r="A5" s="39" t="s">
        <v>21</v>
      </c>
      <c r="B5" s="38">
        <v>6973.456658783479</v>
      </c>
    </row>
    <row r="18" ht="15">
      <c r="D18" s="15" t="s">
        <v>29</v>
      </c>
    </row>
    <row r="20" ht="15">
      <c r="D20" s="44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5.8515625" style="34" customWidth="1"/>
    <col min="2" max="2" width="13.57421875" style="0" customWidth="1"/>
    <col min="3" max="3" width="28.8515625" style="0" customWidth="1"/>
    <col min="4" max="6" width="12.7109375" style="0" customWidth="1"/>
    <col min="7" max="7" width="12.421875" style="0" customWidth="1"/>
    <col min="8" max="8" width="14.57421875" style="0" customWidth="1"/>
    <col min="9" max="9" width="13.7109375" style="0" customWidth="1"/>
    <col min="10" max="10" width="13.8515625" style="0" customWidth="1"/>
    <col min="11" max="11" width="12.00390625" style="0" bestFit="1" customWidth="1"/>
    <col min="12" max="12" width="23.8515625" style="0" bestFit="1" customWidth="1"/>
    <col min="13" max="13" width="11.8515625" style="0" bestFit="1" customWidth="1"/>
    <col min="14" max="14" width="6.421875" style="0" bestFit="1" customWidth="1"/>
    <col min="15" max="15" width="12.00390625" style="0" bestFit="1" customWidth="1"/>
    <col min="16" max="16" width="16.421875" style="0" bestFit="1" customWidth="1"/>
    <col min="17" max="17" width="17.28125" style="0" customWidth="1"/>
    <col min="18" max="18" width="15.421875" style="0" bestFit="1" customWidth="1"/>
  </cols>
  <sheetData>
    <row r="3" spans="1:6" ht="15">
      <c r="A3" s="14" t="s">
        <v>60</v>
      </c>
      <c r="C3" s="49"/>
      <c r="D3" s="46"/>
      <c r="E3" s="46"/>
      <c r="F3" s="46"/>
    </row>
    <row r="4" spans="2:6" ht="15">
      <c r="B4" s="62" t="s">
        <v>34</v>
      </c>
      <c r="C4" s="62"/>
      <c r="D4" s="62"/>
      <c r="E4" s="62"/>
      <c r="F4" s="62"/>
    </row>
    <row r="5" spans="1:6" ht="22.5">
      <c r="A5" s="57" t="s">
        <v>44</v>
      </c>
      <c r="B5" s="58" t="s">
        <v>17</v>
      </c>
      <c r="C5" s="58" t="s">
        <v>22</v>
      </c>
      <c r="D5" s="57" t="s">
        <v>6</v>
      </c>
      <c r="E5" s="57" t="s">
        <v>7</v>
      </c>
      <c r="F5" s="57" t="s">
        <v>23</v>
      </c>
    </row>
    <row r="6" spans="1:7" ht="15">
      <c r="A6" s="53" t="s">
        <v>45</v>
      </c>
      <c r="B6" s="54">
        <v>92200203113</v>
      </c>
      <c r="C6" s="55" t="s">
        <v>37</v>
      </c>
      <c r="D6" s="56">
        <v>180</v>
      </c>
      <c r="E6" s="56">
        <v>204217.673</v>
      </c>
      <c r="F6" s="56">
        <v>17938.269</v>
      </c>
      <c r="G6" s="1"/>
    </row>
    <row r="7" spans="1:6" ht="15">
      <c r="A7" s="29" t="s">
        <v>46</v>
      </c>
      <c r="B7" s="42">
        <v>32552130124</v>
      </c>
      <c r="C7" s="41" t="s">
        <v>61</v>
      </c>
      <c r="D7" s="21">
        <v>40</v>
      </c>
      <c r="E7" s="21">
        <v>78842.242</v>
      </c>
      <c r="F7" s="21">
        <v>14825.728</v>
      </c>
    </row>
    <row r="8" spans="1:6" ht="15">
      <c r="A8" s="29" t="s">
        <v>47</v>
      </c>
      <c r="B8" s="40">
        <v>84154988927</v>
      </c>
      <c r="C8" s="41" t="s">
        <v>39</v>
      </c>
      <c r="D8" s="21">
        <v>160</v>
      </c>
      <c r="E8" s="21">
        <v>204855.927</v>
      </c>
      <c r="F8" s="21">
        <v>12712.031</v>
      </c>
    </row>
    <row r="9" spans="1:6" ht="15">
      <c r="A9" s="29" t="s">
        <v>48</v>
      </c>
      <c r="B9" s="40">
        <v>30745961182</v>
      </c>
      <c r="C9" s="41" t="s">
        <v>40</v>
      </c>
      <c r="D9" s="21">
        <v>36</v>
      </c>
      <c r="E9" s="21">
        <v>142954.471</v>
      </c>
      <c r="F9" s="21">
        <v>5543.678</v>
      </c>
    </row>
    <row r="10" spans="1:6" ht="15">
      <c r="A10" s="29" t="s">
        <v>49</v>
      </c>
      <c r="B10" s="40">
        <v>89146486970</v>
      </c>
      <c r="C10" s="41" t="s">
        <v>62</v>
      </c>
      <c r="D10" s="21">
        <v>1</v>
      </c>
      <c r="E10" s="21">
        <v>72340.867</v>
      </c>
      <c r="F10" s="21">
        <v>4626.138</v>
      </c>
    </row>
    <row r="11" spans="1:6" ht="15">
      <c r="A11" s="68" t="s">
        <v>52</v>
      </c>
      <c r="B11" s="68"/>
      <c r="C11" s="68"/>
      <c r="D11" s="52">
        <f>SUM(D6:D10)</f>
        <v>417</v>
      </c>
      <c r="E11" s="52">
        <f>SUM(E6:E10)</f>
        <v>703211.18</v>
      </c>
      <c r="F11" s="52">
        <f>SUM(F6:F10)</f>
        <v>55645.844</v>
      </c>
    </row>
    <row r="12" spans="1:6" ht="15">
      <c r="A12" s="69" t="s">
        <v>57</v>
      </c>
      <c r="B12" s="69"/>
      <c r="C12" s="69"/>
      <c r="D12" s="32">
        <v>3662</v>
      </c>
      <c r="E12" s="32">
        <v>2515525.486</v>
      </c>
      <c r="F12" s="32">
        <v>134865.874</v>
      </c>
    </row>
    <row r="13" spans="1:7" ht="15">
      <c r="A13" s="15" t="s">
        <v>29</v>
      </c>
      <c r="D13" s="1"/>
      <c r="E13" s="1"/>
      <c r="F13" s="1"/>
      <c r="G13" s="1"/>
    </row>
    <row r="16" ht="15">
      <c r="C16" s="2"/>
    </row>
  </sheetData>
  <sheetProtection/>
  <mergeCells count="3">
    <mergeCell ref="B4:F4"/>
    <mergeCell ref="A11:C11"/>
    <mergeCell ref="A12:C1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MŠ</cp:lastModifiedBy>
  <dcterms:created xsi:type="dcterms:W3CDTF">2018-02-08T07:45:28Z</dcterms:created>
  <dcterms:modified xsi:type="dcterms:W3CDTF">2024-01-22T10:30:32Z</dcterms:modified>
  <cp:category/>
  <cp:version/>
  <cp:contentType/>
  <cp:contentStatus/>
</cp:coreProperties>
</file>