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"/>
    </mc:Choice>
  </mc:AlternateContent>
  <xr:revisionPtr revIDLastSave="0" documentId="13_ncr:1_{5CB451F8-A8CE-45C8-B90E-30436178D80F}" xr6:coauthVersionLast="47" xr6:coauthVersionMax="47" xr10:uidLastSave="{00000000-0000-0000-0000-000000000000}"/>
  <bookViews>
    <workbookView xWindow="-108" yWindow="-108" windowWidth="30936" windowHeight="16896" tabRatio="908" activeTab="3" xr2:uid="{00000000-000D-0000-FFFF-FFFF00000000}"/>
  </bookViews>
  <sheets>
    <sheet name="Tablica 1" sheetId="1" r:id="rId1"/>
    <sheet name="Tablica 2" sheetId="5" r:id="rId2"/>
    <sheet name="Grafikon 1" sheetId="15" r:id="rId3"/>
    <sheet name="Tablica 3" sheetId="4" r:id="rId4"/>
  </sheets>
  <definedNames>
    <definedName name="LIDER_PODUTETNICI_50">#REF!</definedName>
    <definedName name="plaća">#REF!</definedName>
    <definedName name="PODACI" localSheetId="2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3" i="5" s="1"/>
</calcChain>
</file>

<file path=xl/sharedStrings.xml><?xml version="1.0" encoding="utf-8"?>
<sst xmlns="http://schemas.openxmlformats.org/spreadsheetml/2006/main" count="83" uniqueCount="61">
  <si>
    <t>Opis</t>
  </si>
  <si>
    <t>RH</t>
  </si>
  <si>
    <t>Broj poduzetnika</t>
  </si>
  <si>
    <t xml:space="preserve">Izvoz </t>
  </si>
  <si>
    <t xml:space="preserve">Uvoz </t>
  </si>
  <si>
    <t>Broj investitora</t>
  </si>
  <si>
    <t>Broj zaposlenih</t>
  </si>
  <si>
    <t>Ukupni prihodi</t>
  </si>
  <si>
    <t>Ukupni rashodi</t>
  </si>
  <si>
    <t>Dobit razdoblja</t>
  </si>
  <si>
    <t>Gubitak razdoblja</t>
  </si>
  <si>
    <t xml:space="preserve">Prosječna mjesečna neto plaća po zaposlenom </t>
  </si>
  <si>
    <t>-</t>
  </si>
  <si>
    <t xml:space="preserve">Broj dobitaša </t>
  </si>
  <si>
    <t xml:space="preserve">Broj gubitaša </t>
  </si>
  <si>
    <t>Dobit prije oporezivanja</t>
  </si>
  <si>
    <t>Gubitak prije oporezivanja</t>
  </si>
  <si>
    <t>Porez na dobit</t>
  </si>
  <si>
    <t>Konsolidirani financijski rezultat – neto dobit/neto gubitak</t>
  </si>
  <si>
    <t>Izvor: Fina, Registar godišnjih financijskih izvještaja</t>
  </si>
  <si>
    <t>Naziv grada</t>
  </si>
  <si>
    <t>Neto dobit/neto gubitak</t>
  </si>
  <si>
    <t>Broj</t>
  </si>
  <si>
    <t>Iznos</t>
  </si>
  <si>
    <t>Rang</t>
  </si>
  <si>
    <t>OIB</t>
  </si>
  <si>
    <t>Naziv</t>
  </si>
  <si>
    <t>Oblik vlasništva</t>
  </si>
  <si>
    <t>1.</t>
  </si>
  <si>
    <t>Privatno od osnivanja</t>
  </si>
  <si>
    <t>2.</t>
  </si>
  <si>
    <t>3.</t>
  </si>
  <si>
    <t>4.</t>
  </si>
  <si>
    <t>5.</t>
  </si>
  <si>
    <t>Rang u RH</t>
  </si>
  <si>
    <t>Indeks</t>
  </si>
  <si>
    <t>Trgovinski saldo</t>
  </si>
  <si>
    <t>Bruto investicije samo u novu dugotrajnu imovinu</t>
  </si>
  <si>
    <t>Prosječna mjesečna neto plaća</t>
  </si>
  <si>
    <t>Ukupno TOP pet poduzetnika prema ukupnim prihodima</t>
  </si>
  <si>
    <t>Udio u ŠKŽ</t>
  </si>
  <si>
    <t>Udio TOP pet u rezultatima poduzetnika u Šibeniku</t>
  </si>
  <si>
    <t>Mješovito s preko 50% privatnog kapitala</t>
  </si>
  <si>
    <t>IMPOL-TLM d.o.o.</t>
  </si>
  <si>
    <t>JOLLY AUTO LINE d.o.o.</t>
  </si>
  <si>
    <t>SOLARIS d.d.</t>
  </si>
  <si>
    <t>Šibenik</t>
  </si>
  <si>
    <t>Šibensko-kninska županija</t>
  </si>
  <si>
    <t>Rang u ŠKŽ</t>
  </si>
  <si>
    <t>2022.</t>
  </si>
  <si>
    <t>ISKRA BRODOGRADILIŠTE 1 d.o.o.</t>
  </si>
  <si>
    <t>ZM-VIKOM d.o.o.</t>
  </si>
  <si>
    <t xml:space="preserve">Tablica 1. Osnovni financijski rezultati poslovanja poduzetnika sa sjedištem u Šibeniku u 2023. godini </t>
  </si>
  <si>
    <t>(iznosi u tisućama eura, prosječne plaće u eurima)</t>
  </si>
  <si>
    <t>2023.</t>
  </si>
  <si>
    <t>Tablica 2.  TOP pet poduzetnika sa sjedištem u Šibeniku prema ukupnim prihodima u 2023. godini</t>
  </si>
  <si>
    <t>(iznosi u tisućama eura)</t>
  </si>
  <si>
    <t>Ukupno svi poduzetnici sa sjedištem u Šibeniku (1.493)</t>
  </si>
  <si>
    <t xml:space="preserve"> (prosječne plaće u eurima)</t>
  </si>
  <si>
    <t>Tablica 3. Broj poduzetnika, zaposlenih, ukupni prihodi i neto dobit/gubitak poduzetnika u Šibeniku, u 2023. godini</t>
  </si>
  <si>
    <t>Grafikon 1. Prosječna mjesečna neto obračunata plaća zaposlenima kod poduzetnika u Šibeniku, Šibensko-kninskoj županiji i RH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</si>
</sst>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6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7365D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theme="3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rgb="FF002060"/>
      <name val="Arial"/>
      <family val="2"/>
      <charset val="238"/>
    </font>
    <font>
      <sz val="10"/>
      <color rgb="FF003366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</borders>
  <cellStyleXfs count="60">
    <xf numFmtId="0" fontId="0" fillId="0" borderId="0"/>
    <xf numFmtId="0" fontId="19" fillId="0" borderId="0"/>
    <xf numFmtId="0" fontId="21" fillId="0" borderId="0"/>
    <xf numFmtId="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6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19" fillId="0" borderId="0"/>
    <xf numFmtId="0" fontId="27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7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60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right" vertical="center"/>
    </xf>
    <xf numFmtId="165" fontId="9" fillId="2" borderId="2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3" fontId="6" fillId="5" borderId="1" xfId="0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165" fontId="0" fillId="0" borderId="0" xfId="0" applyNumberFormat="1"/>
    <xf numFmtId="0" fontId="2" fillId="7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3" fontId="9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0" fillId="0" borderId="0" xfId="0"/>
    <xf numFmtId="0" fontId="7" fillId="8" borderId="4" xfId="0" applyFont="1" applyFill="1" applyBorder="1" applyAlignment="1">
      <alignment horizontal="justify" vertical="center" wrapText="1"/>
    </xf>
    <xf numFmtId="165" fontId="10" fillId="8" borderId="4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29" fillId="0" borderId="0" xfId="0" applyFont="1"/>
    <xf numFmtId="0" fontId="3" fillId="7" borderId="2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horizontal="right" vertical="center"/>
    </xf>
    <xf numFmtId="0" fontId="17" fillId="0" borderId="4" xfId="0" quotePrefix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left" vertical="center" wrapText="1"/>
    </xf>
    <xf numFmtId="3" fontId="31" fillId="2" borderId="1" xfId="0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6" fillId="4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3" fillId="7" borderId="1" xfId="0" applyFont="1" applyFill="1" applyBorder="1" applyAlignment="1">
      <alignment horizontal="center" vertical="center" wrapText="1"/>
    </xf>
  </cellXfs>
  <cellStyles count="60">
    <cellStyle name="Hiperveza 2" xfId="4" xr:uid="{00000000-0005-0000-0000-000000000000}"/>
    <cellStyle name="Hyperlink 2" xfId="5" xr:uid="{00000000-0005-0000-0000-000001000000}"/>
    <cellStyle name="Normal" xfId="0" builtinId="0"/>
    <cellStyle name="Normal 10" xfId="6" xr:uid="{00000000-0005-0000-0000-000002000000}"/>
    <cellStyle name="Normal 11" xfId="7" xr:uid="{00000000-0005-0000-0000-000003000000}"/>
    <cellStyle name="Normal 12" xfId="8" xr:uid="{00000000-0005-0000-0000-000004000000}"/>
    <cellStyle name="Normal 13" xfId="9" xr:uid="{00000000-0005-0000-0000-000005000000}"/>
    <cellStyle name="Normal 14" xfId="10" xr:uid="{00000000-0005-0000-0000-000006000000}"/>
    <cellStyle name="Normal 15" xfId="11" xr:uid="{00000000-0005-0000-0000-000007000000}"/>
    <cellStyle name="Normal 16" xfId="12" xr:uid="{00000000-0005-0000-0000-000008000000}"/>
    <cellStyle name="Normal 17" xfId="13" xr:uid="{00000000-0005-0000-0000-000009000000}"/>
    <cellStyle name="Normal 18" xfId="14" xr:uid="{00000000-0005-0000-0000-00000A000000}"/>
    <cellStyle name="Normal 18 2" xfId="15" xr:uid="{00000000-0005-0000-0000-00000B000000}"/>
    <cellStyle name="Normal 18 3" xfId="16" xr:uid="{00000000-0005-0000-0000-00000C000000}"/>
    <cellStyle name="Normal 18 4" xfId="17" xr:uid="{00000000-0005-0000-0000-00000D000000}"/>
    <cellStyle name="Normal 19" xfId="18" xr:uid="{00000000-0005-0000-0000-00000E000000}"/>
    <cellStyle name="Normal 19 2" xfId="19" xr:uid="{00000000-0005-0000-0000-00000F000000}"/>
    <cellStyle name="Normal 19 3" xfId="20" xr:uid="{00000000-0005-0000-0000-000010000000}"/>
    <cellStyle name="Normal 2" xfId="21" xr:uid="{00000000-0005-0000-0000-000011000000}"/>
    <cellStyle name="Normal 2 2" xfId="22" xr:uid="{00000000-0005-0000-0000-000012000000}"/>
    <cellStyle name="Normal 2 3" xfId="23" xr:uid="{00000000-0005-0000-0000-000013000000}"/>
    <cellStyle name="Normal 2 4" xfId="24" xr:uid="{00000000-0005-0000-0000-000014000000}"/>
    <cellStyle name="Normal 20" xfId="25" xr:uid="{00000000-0005-0000-0000-000015000000}"/>
    <cellStyle name="Normal 21" xfId="26" xr:uid="{00000000-0005-0000-0000-000016000000}"/>
    <cellStyle name="Normal 3" xfId="27" xr:uid="{00000000-0005-0000-0000-000017000000}"/>
    <cellStyle name="Normal 3 2" xfId="28" xr:uid="{00000000-0005-0000-0000-000018000000}"/>
    <cellStyle name="Normal 4" xfId="29" xr:uid="{00000000-0005-0000-0000-000019000000}"/>
    <cellStyle name="Normal 4 2" xfId="30" xr:uid="{00000000-0005-0000-0000-00001A000000}"/>
    <cellStyle name="Normal 5" xfId="31" xr:uid="{00000000-0005-0000-0000-00001B000000}"/>
    <cellStyle name="Normal 5 2" xfId="32" xr:uid="{00000000-0005-0000-0000-00001C000000}"/>
    <cellStyle name="Normal 5 3" xfId="33" xr:uid="{00000000-0005-0000-0000-00001D000000}"/>
    <cellStyle name="Normal 5_T10" xfId="34" xr:uid="{00000000-0005-0000-0000-00001E000000}"/>
    <cellStyle name="Normal 6" xfId="35" xr:uid="{00000000-0005-0000-0000-00001F000000}"/>
    <cellStyle name="Normal 6 2" xfId="36" xr:uid="{00000000-0005-0000-0000-000020000000}"/>
    <cellStyle name="Normal 7" xfId="37" xr:uid="{00000000-0005-0000-0000-000021000000}"/>
    <cellStyle name="Normal 8" xfId="38" xr:uid="{00000000-0005-0000-0000-000022000000}"/>
    <cellStyle name="Normal 9" xfId="39" xr:uid="{00000000-0005-0000-0000-000023000000}"/>
    <cellStyle name="Normal 9 2" xfId="40" xr:uid="{00000000-0005-0000-0000-000024000000}"/>
    <cellStyle name="Normalno 10" xfId="41" xr:uid="{00000000-0005-0000-0000-000026000000}"/>
    <cellStyle name="Normalno 2" xfId="3" xr:uid="{00000000-0005-0000-0000-000027000000}"/>
    <cellStyle name="Normalno 2 2" xfId="42" xr:uid="{00000000-0005-0000-0000-000028000000}"/>
    <cellStyle name="Normalno 2 3" xfId="43" xr:uid="{00000000-0005-0000-0000-000029000000}"/>
    <cellStyle name="Normalno 2 3 2" xfId="44" xr:uid="{00000000-0005-0000-0000-00002A000000}"/>
    <cellStyle name="Normalno 2 4" xfId="45" xr:uid="{00000000-0005-0000-0000-00002B000000}"/>
    <cellStyle name="Normalno 2 4 2" xfId="46" xr:uid="{00000000-0005-0000-0000-00002C000000}"/>
    <cellStyle name="Normalno 2 5" xfId="47" xr:uid="{00000000-0005-0000-0000-00002D000000}"/>
    <cellStyle name="Normalno 2 6" xfId="48" xr:uid="{00000000-0005-0000-0000-00002E000000}"/>
    <cellStyle name="Normalno 3" xfId="49" xr:uid="{00000000-0005-0000-0000-00002F000000}"/>
    <cellStyle name="Normalno 3 2" xfId="50" xr:uid="{00000000-0005-0000-0000-000030000000}"/>
    <cellStyle name="Normalno 3 3" xfId="1" xr:uid="{00000000-0005-0000-0000-000031000000}"/>
    <cellStyle name="Normalno 4" xfId="51" xr:uid="{00000000-0005-0000-0000-000032000000}"/>
    <cellStyle name="Normalno 4 2" xfId="52" xr:uid="{00000000-0005-0000-0000-000033000000}"/>
    <cellStyle name="Normalno 5" xfId="53" xr:uid="{00000000-0005-0000-0000-000034000000}"/>
    <cellStyle name="Normalno 6" xfId="54" xr:uid="{00000000-0005-0000-0000-000035000000}"/>
    <cellStyle name="Normalno 7" xfId="55" xr:uid="{00000000-0005-0000-0000-000036000000}"/>
    <cellStyle name="Normalno 8" xfId="56" xr:uid="{00000000-0005-0000-0000-000037000000}"/>
    <cellStyle name="Normalno 9" xfId="57" xr:uid="{00000000-0005-0000-0000-000038000000}"/>
    <cellStyle name="Obično_List1" xfId="2" xr:uid="{00000000-0005-0000-0000-000039000000}"/>
    <cellStyle name="Percent 2" xfId="58" xr:uid="{00000000-0005-0000-0000-00003A000000}"/>
    <cellStyle name="Postotak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42"/>
      <c:rotY val="0"/>
      <c:depthPercent val="50"/>
      <c:rAngAx val="0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6.0465238678938223E-2"/>
          <c:y val="7.6618893861288923E-2"/>
          <c:w val="0.88910380210463036"/>
          <c:h val="0.644558243169244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Šibenik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90149516269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8-4997-A0DC-828106BE7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'Grafikon 1'!$B$6</c:f>
              <c:numCache>
                <c:formatCode>#,##0</c:formatCode>
                <c:ptCount val="1"/>
                <c:pt idx="0">
                  <c:v>988.21494727516313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8-4997-A0DC-828106BE7800}"/>
            </c:ext>
          </c:extLst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Šibensko-kninska županija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795074758135445E-3"/>
                  <c:y val="-1.465201465201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8-4997-A0DC-828106BE7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'Grafikon 1'!$B$7</c:f>
              <c:numCache>
                <c:formatCode>#,##0</c:formatCode>
                <c:ptCount val="1"/>
                <c:pt idx="0">
                  <c:v>938.74354910767761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78-4997-A0DC-828106BE7800}"/>
            </c:ext>
          </c:extLst>
        </c:ser>
        <c:ser>
          <c:idx val="2"/>
          <c:order val="2"/>
          <c:tx>
            <c:strRef>
              <c:f>'Grafikon 1'!$A$8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978-4997-A0DC-828106BE7800}"/>
              </c:ext>
            </c:extLst>
          </c:dPt>
          <c:dLbls>
            <c:dLbl>
              <c:idx val="0"/>
              <c:layout>
                <c:manualLayout>
                  <c:x val="-1.385051143013455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8-4997-A0DC-828106BE7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'Grafikon 1'!$B$8</c:f>
              <c:numCache>
                <c:formatCode>#,##0</c:formatCode>
                <c:ptCount val="1"/>
                <c:pt idx="0">
                  <c:v>1028.4430982894985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78-4997-A0DC-828106BE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shape val="cylinder"/>
        <c:axId val="227519488"/>
        <c:axId val="194867136"/>
        <c:axId val="0"/>
      </c:bar3DChart>
      <c:catAx>
        <c:axId val="227519488"/>
        <c:scaling>
          <c:orientation val="minMax"/>
        </c:scaling>
        <c:delete val="1"/>
        <c:axPos val="l"/>
        <c:majorTickMark val="out"/>
        <c:minorTickMark val="none"/>
        <c:tickLblPos val="nextTo"/>
        <c:crossAx val="194867136"/>
        <c:crosses val="autoZero"/>
        <c:auto val="1"/>
        <c:lblAlgn val="ctr"/>
        <c:lblOffset val="100"/>
        <c:noMultiLvlLbl val="0"/>
      </c:catAx>
      <c:valAx>
        <c:axId val="194867136"/>
        <c:scaling>
          <c:orientation val="minMax"/>
          <c:max val="1100"/>
          <c:min val="500"/>
        </c:scaling>
        <c:delete val="0"/>
        <c:axPos val="b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27519488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b"/>
      <c:overlay val="1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0</xdr:col>
      <xdr:colOff>1314450</xdr:colOff>
      <xdr:row>1</xdr:row>
      <xdr:rowOff>190500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2</xdr:col>
      <xdr:colOff>123825</xdr:colOff>
      <xdr:row>1</xdr:row>
      <xdr:rowOff>209550</xdr:rowOff>
    </xdr:to>
    <xdr:pic>
      <xdr:nvPicPr>
        <xdr:cNvPr id="4" name="Slika 3" descr="fina_logotip_2024__RGB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19050</xdr:rowOff>
    </xdr:from>
    <xdr:to>
      <xdr:col>14</xdr:col>
      <xdr:colOff>447675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57150</xdr:rowOff>
    </xdr:from>
    <xdr:to>
      <xdr:col>0</xdr:col>
      <xdr:colOff>1285875</xdr:colOff>
      <xdr:row>1</xdr:row>
      <xdr:rowOff>209550</xdr:rowOff>
    </xdr:to>
    <xdr:pic>
      <xdr:nvPicPr>
        <xdr:cNvPr id="4" name="Slika 3" descr="fina_logotip_2024__RGB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0.00829</cdr:x>
      <cdr:y>0.15827</cdr:y>
    </cdr:from>
    <cdr:to>
      <cdr:x>0.0732</cdr:x>
      <cdr:y>0.2554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57150" y="419100"/>
          <a:ext cx="4476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2</xdr:col>
      <xdr:colOff>257175</xdr:colOff>
      <xdr:row>1</xdr:row>
      <xdr:rowOff>209550</xdr:rowOff>
    </xdr:to>
    <xdr:pic>
      <xdr:nvPicPr>
        <xdr:cNvPr id="4" name="Slika 3" descr="fina_logotip_2024__RG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5"/>
  <sheetViews>
    <sheetView topLeftCell="A4" workbookViewId="0">
      <selection activeCell="A26" sqref="A26"/>
    </sheetView>
  </sheetViews>
  <sheetFormatPr defaultRowHeight="14.4"/>
  <cols>
    <col min="1" max="1" width="49.6640625" customWidth="1"/>
  </cols>
  <sheetData>
    <row r="2" spans="1:5" ht="17.25" customHeight="1"/>
    <row r="3" spans="1:5">
      <c r="A3" s="17" t="s">
        <v>52</v>
      </c>
      <c r="B3" s="35"/>
      <c r="C3" s="36"/>
      <c r="D3" s="36"/>
      <c r="E3" s="36"/>
    </row>
    <row r="4" spans="1:5" ht="15.75" customHeight="1">
      <c r="A4" s="52" t="s">
        <v>53</v>
      </c>
      <c r="B4" s="52"/>
      <c r="C4" s="52"/>
      <c r="D4" s="52"/>
      <c r="E4" s="52"/>
    </row>
    <row r="5" spans="1:5" ht="22.5" customHeight="1">
      <c r="A5" s="19" t="s">
        <v>0</v>
      </c>
      <c r="B5" s="20" t="s">
        <v>49</v>
      </c>
      <c r="C5" s="20" t="s">
        <v>54</v>
      </c>
      <c r="D5" s="19" t="s">
        <v>35</v>
      </c>
      <c r="E5" s="20" t="s">
        <v>40</v>
      </c>
    </row>
    <row r="6" spans="1:5">
      <c r="A6" s="1" t="s">
        <v>2</v>
      </c>
      <c r="B6" s="2"/>
      <c r="C6" s="2">
        <v>1493</v>
      </c>
      <c r="D6" s="3" t="s">
        <v>12</v>
      </c>
      <c r="E6" s="38">
        <v>0.49031198686371102</v>
      </c>
    </row>
    <row r="7" spans="1:5">
      <c r="A7" s="4" t="s">
        <v>13</v>
      </c>
      <c r="B7" s="2">
        <v>872</v>
      </c>
      <c r="C7" s="2">
        <v>963</v>
      </c>
      <c r="D7" s="3">
        <v>110.43577981651376</v>
      </c>
      <c r="E7" s="38">
        <v>0.50313479623824453</v>
      </c>
    </row>
    <row r="8" spans="1:5">
      <c r="A8" s="5" t="s">
        <v>14</v>
      </c>
      <c r="B8" s="6">
        <v>491</v>
      </c>
      <c r="C8" s="6">
        <v>530</v>
      </c>
      <c r="D8" s="7">
        <v>107.94297352342159</v>
      </c>
      <c r="E8" s="38">
        <v>0.46861184792219274</v>
      </c>
    </row>
    <row r="9" spans="1:5">
      <c r="A9" s="21" t="s">
        <v>6</v>
      </c>
      <c r="B9" s="22">
        <v>7346</v>
      </c>
      <c r="C9" s="22">
        <v>7713</v>
      </c>
      <c r="D9" s="23">
        <v>104.99591614484073</v>
      </c>
      <c r="E9" s="39">
        <v>0.55429392741645711</v>
      </c>
    </row>
    <row r="10" spans="1:5">
      <c r="A10" s="21" t="s">
        <v>7</v>
      </c>
      <c r="B10" s="22">
        <v>729267.53902999999</v>
      </c>
      <c r="C10" s="22">
        <v>823137.52737999998</v>
      </c>
      <c r="D10" s="23">
        <v>112.87181772478954</v>
      </c>
      <c r="E10" s="39">
        <v>0.566087664810347</v>
      </c>
    </row>
    <row r="11" spans="1:5">
      <c r="A11" s="21" t="s">
        <v>8</v>
      </c>
      <c r="B11" s="22">
        <v>698113.75226999994</v>
      </c>
      <c r="C11" s="22">
        <v>781041.86086000002</v>
      </c>
      <c r="D11" s="23">
        <v>111.8788819616215</v>
      </c>
      <c r="E11" s="39">
        <v>0.58070091452468986</v>
      </c>
    </row>
    <row r="12" spans="1:5">
      <c r="A12" s="21" t="s">
        <v>15</v>
      </c>
      <c r="B12" s="22">
        <v>56840.752679999998</v>
      </c>
      <c r="C12" s="22">
        <v>68694.423970000003</v>
      </c>
      <c r="D12" s="23">
        <v>120.85417720756332</v>
      </c>
      <c r="E12" s="39">
        <v>0.46374214865782065</v>
      </c>
    </row>
    <row r="13" spans="1:5">
      <c r="A13" s="21" t="s">
        <v>16</v>
      </c>
      <c r="B13" s="22">
        <v>25686.965920000002</v>
      </c>
      <c r="C13" s="22">
        <v>26598.757450000001</v>
      </c>
      <c r="D13" s="23">
        <v>103.54962720330498</v>
      </c>
      <c r="E13" s="39">
        <v>0.6811849056602034</v>
      </c>
    </row>
    <row r="14" spans="1:5">
      <c r="A14" s="21" t="s">
        <v>17</v>
      </c>
      <c r="B14" s="22">
        <v>7459.7209299999995</v>
      </c>
      <c r="C14" s="22">
        <v>8449.6058300000004</v>
      </c>
      <c r="D14" s="23">
        <v>113.26973098978921</v>
      </c>
      <c r="E14" s="39">
        <v>0.41220388842046712</v>
      </c>
    </row>
    <row r="15" spans="1:5">
      <c r="A15" s="21" t="s">
        <v>9</v>
      </c>
      <c r="B15" s="22">
        <v>49340.677459999999</v>
      </c>
      <c r="C15" s="22">
        <v>59769.66489</v>
      </c>
      <c r="D15" s="23">
        <v>121.13669281994493</v>
      </c>
      <c r="E15" s="39">
        <v>0.47008689125140984</v>
      </c>
    </row>
    <row r="16" spans="1:5">
      <c r="A16" s="21" t="s">
        <v>10</v>
      </c>
      <c r="B16" s="22">
        <v>25646.611629999999</v>
      </c>
      <c r="C16" s="22">
        <v>26123.604199999998</v>
      </c>
      <c r="D16" s="23">
        <v>101.85986584458604</v>
      </c>
      <c r="E16" s="39">
        <v>0.67744889246917273</v>
      </c>
    </row>
    <row r="17" spans="1:5">
      <c r="A17" s="30" t="s">
        <v>18</v>
      </c>
      <c r="B17" s="51">
        <v>23694.06583</v>
      </c>
      <c r="C17" s="51">
        <v>33646.060689999998</v>
      </c>
      <c r="D17" s="31">
        <v>142.00205625916419</v>
      </c>
      <c r="E17" s="40">
        <v>0.37981985671812468</v>
      </c>
    </row>
    <row r="18" spans="1:5">
      <c r="A18" s="24" t="s">
        <v>3</v>
      </c>
      <c r="B18" s="26">
        <v>155037.08744</v>
      </c>
      <c r="C18" s="26">
        <v>176282.69501</v>
      </c>
      <c r="D18" s="23">
        <v>113.70356468946319</v>
      </c>
      <c r="E18" s="39">
        <v>0.73279178744462081</v>
      </c>
    </row>
    <row r="19" spans="1:5">
      <c r="A19" s="24" t="s">
        <v>4</v>
      </c>
      <c r="B19" s="26">
        <v>70214.589359999998</v>
      </c>
      <c r="C19" s="26">
        <v>74002.876540000012</v>
      </c>
      <c r="D19" s="23">
        <v>105.39529920281517</v>
      </c>
      <c r="E19" s="39">
        <v>0.6530774830700472</v>
      </c>
    </row>
    <row r="20" spans="1:5">
      <c r="A20" s="24" t="s">
        <v>36</v>
      </c>
      <c r="B20" s="26">
        <v>84822.498080000005</v>
      </c>
      <c r="C20" s="26">
        <v>102279.81847</v>
      </c>
      <c r="D20" s="23">
        <v>120.58100242878392</v>
      </c>
      <c r="E20" s="39">
        <v>0.80377662184075649</v>
      </c>
    </row>
    <row r="21" spans="1:5">
      <c r="A21" s="24" t="s">
        <v>5</v>
      </c>
      <c r="B21" s="25">
        <v>112</v>
      </c>
      <c r="C21" s="25">
        <v>106</v>
      </c>
      <c r="D21" s="23">
        <v>94.642857142857139</v>
      </c>
      <c r="E21" s="39">
        <v>0.51960784313725494</v>
      </c>
    </row>
    <row r="22" spans="1:5">
      <c r="A22" s="24" t="s">
        <v>37</v>
      </c>
      <c r="B22" s="26">
        <v>34692.36088</v>
      </c>
      <c r="C22" s="26">
        <v>46782.213240000005</v>
      </c>
      <c r="D22" s="23">
        <v>134.84874494940976</v>
      </c>
      <c r="E22" s="39">
        <v>0.77748364666862291</v>
      </c>
    </row>
    <row r="23" spans="1:5">
      <c r="A23" s="24" t="s">
        <v>11</v>
      </c>
      <c r="B23" s="26">
        <v>876.12090820401124</v>
      </c>
      <c r="C23" s="26">
        <v>988.21494727516313</v>
      </c>
      <c r="D23" s="23">
        <v>112.79435726524744</v>
      </c>
      <c r="E23" s="39" t="s">
        <v>12</v>
      </c>
    </row>
    <row r="24" spans="1:5">
      <c r="A24" s="14" t="s">
        <v>19</v>
      </c>
    </row>
    <row r="25" spans="1:5">
      <c r="A25" s="36"/>
    </row>
  </sheetData>
  <mergeCells count="1"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5"/>
  <sheetViews>
    <sheetView workbookViewId="0">
      <selection activeCell="A14" sqref="A14"/>
    </sheetView>
  </sheetViews>
  <sheetFormatPr defaultRowHeight="14.4"/>
  <cols>
    <col min="1" max="1" width="5.109375" customWidth="1"/>
    <col min="2" max="2" width="12.5546875" customWidth="1"/>
    <col min="3" max="3" width="30.44140625" bestFit="1" customWidth="1"/>
    <col min="4" max="4" width="20.5546875" bestFit="1" customWidth="1"/>
  </cols>
  <sheetData>
    <row r="2" spans="1:10" ht="20.25" customHeight="1"/>
    <row r="3" spans="1:10">
      <c r="A3" s="17" t="s">
        <v>55</v>
      </c>
      <c r="B3" s="36"/>
      <c r="C3" s="36"/>
      <c r="D3" s="36"/>
      <c r="E3" s="36"/>
    </row>
    <row r="4" spans="1:10">
      <c r="A4" s="52" t="s">
        <v>56</v>
      </c>
      <c r="B4" s="52"/>
      <c r="C4" s="52"/>
      <c r="D4" s="52"/>
      <c r="E4" s="52"/>
    </row>
    <row r="5" spans="1:10" ht="20.399999999999999">
      <c r="A5" s="37" t="s">
        <v>24</v>
      </c>
      <c r="B5" s="37" t="s">
        <v>25</v>
      </c>
      <c r="C5" s="37" t="s">
        <v>26</v>
      </c>
      <c r="D5" s="37" t="s">
        <v>27</v>
      </c>
      <c r="E5" s="37" t="s">
        <v>7</v>
      </c>
      <c r="G5" s="29"/>
      <c r="H5" s="29"/>
      <c r="I5" s="29"/>
      <c r="J5" s="29"/>
    </row>
    <row r="6" spans="1:10">
      <c r="A6" s="43" t="s">
        <v>28</v>
      </c>
      <c r="B6" s="44">
        <v>17898328148</v>
      </c>
      <c r="C6" s="45" t="s">
        <v>44</v>
      </c>
      <c r="D6" s="44" t="s">
        <v>29</v>
      </c>
      <c r="E6" s="46">
        <v>63897.041010000001</v>
      </c>
      <c r="G6" s="29"/>
      <c r="H6" s="29"/>
      <c r="I6" s="29"/>
      <c r="J6" s="29"/>
    </row>
    <row r="7" spans="1:10" ht="22.8">
      <c r="A7" s="43" t="s">
        <v>30</v>
      </c>
      <c r="B7" s="44">
        <v>26217708909</v>
      </c>
      <c r="C7" s="45" t="s">
        <v>45</v>
      </c>
      <c r="D7" s="44" t="s">
        <v>42</v>
      </c>
      <c r="E7" s="46">
        <v>48287.688780000004</v>
      </c>
      <c r="G7" s="29"/>
      <c r="H7" s="29"/>
      <c r="I7" s="29"/>
      <c r="J7" s="29"/>
    </row>
    <row r="8" spans="1:10">
      <c r="A8" s="43" t="s">
        <v>31</v>
      </c>
      <c r="B8" s="47">
        <v>92847338730</v>
      </c>
      <c r="C8" s="45" t="s">
        <v>43</v>
      </c>
      <c r="D8" s="44" t="s">
        <v>29</v>
      </c>
      <c r="E8" s="46">
        <v>46263.82533</v>
      </c>
      <c r="G8" s="29"/>
      <c r="H8" s="29"/>
      <c r="I8" s="29"/>
      <c r="J8" s="29"/>
    </row>
    <row r="9" spans="1:10">
      <c r="A9" s="43" t="s">
        <v>32</v>
      </c>
      <c r="B9" s="47">
        <v>19802143813</v>
      </c>
      <c r="C9" s="45" t="s">
        <v>50</v>
      </c>
      <c r="D9" s="44" t="s">
        <v>29</v>
      </c>
      <c r="E9" s="46">
        <v>23729.691199999997</v>
      </c>
      <c r="G9" s="29"/>
      <c r="H9" s="29"/>
      <c r="I9" s="29"/>
      <c r="J9" s="29"/>
    </row>
    <row r="10" spans="1:10">
      <c r="A10" s="43" t="s">
        <v>33</v>
      </c>
      <c r="B10" s="44">
        <v>27241901077</v>
      </c>
      <c r="C10" s="45" t="s">
        <v>51</v>
      </c>
      <c r="D10" s="44" t="s">
        <v>29</v>
      </c>
      <c r="E10" s="46">
        <v>23416.382160000001</v>
      </c>
      <c r="G10" s="29"/>
      <c r="H10" s="29"/>
      <c r="I10" s="29"/>
      <c r="J10" s="29"/>
    </row>
    <row r="11" spans="1:10">
      <c r="A11" s="53" t="s">
        <v>39</v>
      </c>
      <c r="B11" s="53"/>
      <c r="C11" s="53"/>
      <c r="D11" s="53"/>
      <c r="E11" s="16">
        <f>SUM(E6:E10)</f>
        <v>205594.62848000001</v>
      </c>
      <c r="G11" s="29"/>
      <c r="H11" s="29"/>
      <c r="I11" s="29"/>
      <c r="J11" s="29"/>
    </row>
    <row r="12" spans="1:10">
      <c r="A12" s="54" t="s">
        <v>57</v>
      </c>
      <c r="B12" s="54"/>
      <c r="C12" s="54"/>
      <c r="D12" s="54"/>
      <c r="E12" s="15">
        <v>823137.52737999998</v>
      </c>
      <c r="G12" s="18"/>
      <c r="H12" s="29"/>
      <c r="I12" s="29"/>
      <c r="J12" s="29"/>
    </row>
    <row r="13" spans="1:10">
      <c r="A13" s="55" t="s">
        <v>41</v>
      </c>
      <c r="B13" s="55"/>
      <c r="C13" s="55"/>
      <c r="D13" s="55"/>
      <c r="E13" s="48">
        <f>E11/E12</f>
        <v>0.24976947550234532</v>
      </c>
      <c r="G13" s="18"/>
      <c r="H13" s="29"/>
      <c r="I13" s="29"/>
      <c r="J13" s="29"/>
    </row>
    <row r="14" spans="1:10">
      <c r="A14" s="34" t="s">
        <v>19</v>
      </c>
      <c r="I14" s="29"/>
    </row>
    <row r="15" spans="1:10">
      <c r="I15" s="29"/>
    </row>
  </sheetData>
  <mergeCells count="4">
    <mergeCell ref="A11:D11"/>
    <mergeCell ref="A12:D12"/>
    <mergeCell ref="A13:D13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9"/>
  <sheetViews>
    <sheetView workbookViewId="0">
      <selection activeCell="A10" sqref="A10"/>
    </sheetView>
  </sheetViews>
  <sheetFormatPr defaultRowHeight="14.4"/>
  <cols>
    <col min="1" max="1" width="25" style="29" customWidth="1"/>
    <col min="2" max="2" width="20" style="29" customWidth="1"/>
    <col min="3" max="3" width="2.5546875" style="29" customWidth="1"/>
    <col min="4" max="256" width="9.109375" style="29"/>
    <col min="257" max="257" width="31.109375" style="29" customWidth="1"/>
    <col min="258" max="258" width="20" style="29" customWidth="1"/>
    <col min="259" max="259" width="2.5546875" style="29" customWidth="1"/>
    <col min="260" max="512" width="9.109375" style="29"/>
    <col min="513" max="513" width="31.109375" style="29" customWidth="1"/>
    <col min="514" max="514" width="20" style="29" customWidth="1"/>
    <col min="515" max="515" width="2.5546875" style="29" customWidth="1"/>
    <col min="516" max="768" width="9.109375" style="29"/>
    <col min="769" max="769" width="31.109375" style="29" customWidth="1"/>
    <col min="770" max="770" width="20" style="29" customWidth="1"/>
    <col min="771" max="771" width="2.5546875" style="29" customWidth="1"/>
    <col min="772" max="1024" width="9.109375" style="29"/>
    <col min="1025" max="1025" width="31.109375" style="29" customWidth="1"/>
    <col min="1026" max="1026" width="20" style="29" customWidth="1"/>
    <col min="1027" max="1027" width="2.5546875" style="29" customWidth="1"/>
    <col min="1028" max="1280" width="9.109375" style="29"/>
    <col min="1281" max="1281" width="31.109375" style="29" customWidth="1"/>
    <col min="1282" max="1282" width="20" style="29" customWidth="1"/>
    <col min="1283" max="1283" width="2.5546875" style="29" customWidth="1"/>
    <col min="1284" max="1536" width="9.109375" style="29"/>
    <col min="1537" max="1537" width="31.109375" style="29" customWidth="1"/>
    <col min="1538" max="1538" width="20" style="29" customWidth="1"/>
    <col min="1539" max="1539" width="2.5546875" style="29" customWidth="1"/>
    <col min="1540" max="1792" width="9.109375" style="29"/>
    <col min="1793" max="1793" width="31.109375" style="29" customWidth="1"/>
    <col min="1794" max="1794" width="20" style="29" customWidth="1"/>
    <col min="1795" max="1795" width="2.5546875" style="29" customWidth="1"/>
    <col min="1796" max="2048" width="9.109375" style="29"/>
    <col min="2049" max="2049" width="31.109375" style="29" customWidth="1"/>
    <col min="2050" max="2050" width="20" style="29" customWidth="1"/>
    <col min="2051" max="2051" width="2.5546875" style="29" customWidth="1"/>
    <col min="2052" max="2304" width="9.109375" style="29"/>
    <col min="2305" max="2305" width="31.109375" style="29" customWidth="1"/>
    <col min="2306" max="2306" width="20" style="29" customWidth="1"/>
    <col min="2307" max="2307" width="2.5546875" style="29" customWidth="1"/>
    <col min="2308" max="2560" width="9.109375" style="29"/>
    <col min="2561" max="2561" width="31.109375" style="29" customWidth="1"/>
    <col min="2562" max="2562" width="20" style="29" customWidth="1"/>
    <col min="2563" max="2563" width="2.5546875" style="29" customWidth="1"/>
    <col min="2564" max="2816" width="9.109375" style="29"/>
    <col min="2817" max="2817" width="31.109375" style="29" customWidth="1"/>
    <col min="2818" max="2818" width="20" style="29" customWidth="1"/>
    <col min="2819" max="2819" width="2.5546875" style="29" customWidth="1"/>
    <col min="2820" max="3072" width="9.109375" style="29"/>
    <col min="3073" max="3073" width="31.109375" style="29" customWidth="1"/>
    <col min="3074" max="3074" width="20" style="29" customWidth="1"/>
    <col min="3075" max="3075" width="2.5546875" style="29" customWidth="1"/>
    <col min="3076" max="3328" width="9.109375" style="29"/>
    <col min="3329" max="3329" width="31.109375" style="29" customWidth="1"/>
    <col min="3330" max="3330" width="20" style="29" customWidth="1"/>
    <col min="3331" max="3331" width="2.5546875" style="29" customWidth="1"/>
    <col min="3332" max="3584" width="9.109375" style="29"/>
    <col min="3585" max="3585" width="31.109375" style="29" customWidth="1"/>
    <col min="3586" max="3586" width="20" style="29" customWidth="1"/>
    <col min="3587" max="3587" width="2.5546875" style="29" customWidth="1"/>
    <col min="3588" max="3840" width="9.109375" style="29"/>
    <col min="3841" max="3841" width="31.109375" style="29" customWidth="1"/>
    <col min="3842" max="3842" width="20" style="29" customWidth="1"/>
    <col min="3843" max="3843" width="2.5546875" style="29" customWidth="1"/>
    <col min="3844" max="4096" width="9.109375" style="29"/>
    <col min="4097" max="4097" width="31.109375" style="29" customWidth="1"/>
    <col min="4098" max="4098" width="20" style="29" customWidth="1"/>
    <col min="4099" max="4099" width="2.5546875" style="29" customWidth="1"/>
    <col min="4100" max="4352" width="9.109375" style="29"/>
    <col min="4353" max="4353" width="31.109375" style="29" customWidth="1"/>
    <col min="4354" max="4354" width="20" style="29" customWidth="1"/>
    <col min="4355" max="4355" width="2.5546875" style="29" customWidth="1"/>
    <col min="4356" max="4608" width="9.109375" style="29"/>
    <col min="4609" max="4609" width="31.109375" style="29" customWidth="1"/>
    <col min="4610" max="4610" width="20" style="29" customWidth="1"/>
    <col min="4611" max="4611" width="2.5546875" style="29" customWidth="1"/>
    <col min="4612" max="4864" width="9.109375" style="29"/>
    <col min="4865" max="4865" width="31.109375" style="29" customWidth="1"/>
    <col min="4866" max="4866" width="20" style="29" customWidth="1"/>
    <col min="4867" max="4867" width="2.5546875" style="29" customWidth="1"/>
    <col min="4868" max="5120" width="9.109375" style="29"/>
    <col min="5121" max="5121" width="31.109375" style="29" customWidth="1"/>
    <col min="5122" max="5122" width="20" style="29" customWidth="1"/>
    <col min="5123" max="5123" width="2.5546875" style="29" customWidth="1"/>
    <col min="5124" max="5376" width="9.109375" style="29"/>
    <col min="5377" max="5377" width="31.109375" style="29" customWidth="1"/>
    <col min="5378" max="5378" width="20" style="29" customWidth="1"/>
    <col min="5379" max="5379" width="2.5546875" style="29" customWidth="1"/>
    <col min="5380" max="5632" width="9.109375" style="29"/>
    <col min="5633" max="5633" width="31.109375" style="29" customWidth="1"/>
    <col min="5634" max="5634" width="20" style="29" customWidth="1"/>
    <col min="5635" max="5635" width="2.5546875" style="29" customWidth="1"/>
    <col min="5636" max="5888" width="9.109375" style="29"/>
    <col min="5889" max="5889" width="31.109375" style="29" customWidth="1"/>
    <col min="5890" max="5890" width="20" style="29" customWidth="1"/>
    <col min="5891" max="5891" width="2.5546875" style="29" customWidth="1"/>
    <col min="5892" max="6144" width="9.109375" style="29"/>
    <col min="6145" max="6145" width="31.109375" style="29" customWidth="1"/>
    <col min="6146" max="6146" width="20" style="29" customWidth="1"/>
    <col min="6147" max="6147" width="2.5546875" style="29" customWidth="1"/>
    <col min="6148" max="6400" width="9.109375" style="29"/>
    <col min="6401" max="6401" width="31.109375" style="29" customWidth="1"/>
    <col min="6402" max="6402" width="20" style="29" customWidth="1"/>
    <col min="6403" max="6403" width="2.5546875" style="29" customWidth="1"/>
    <col min="6404" max="6656" width="9.109375" style="29"/>
    <col min="6657" max="6657" width="31.109375" style="29" customWidth="1"/>
    <col min="6658" max="6658" width="20" style="29" customWidth="1"/>
    <col min="6659" max="6659" width="2.5546875" style="29" customWidth="1"/>
    <col min="6660" max="6912" width="9.109375" style="29"/>
    <col min="6913" max="6913" width="31.109375" style="29" customWidth="1"/>
    <col min="6914" max="6914" width="20" style="29" customWidth="1"/>
    <col min="6915" max="6915" width="2.5546875" style="29" customWidth="1"/>
    <col min="6916" max="7168" width="9.109375" style="29"/>
    <col min="7169" max="7169" width="31.109375" style="29" customWidth="1"/>
    <col min="7170" max="7170" width="20" style="29" customWidth="1"/>
    <col min="7171" max="7171" width="2.5546875" style="29" customWidth="1"/>
    <col min="7172" max="7424" width="9.109375" style="29"/>
    <col min="7425" max="7425" width="31.109375" style="29" customWidth="1"/>
    <col min="7426" max="7426" width="20" style="29" customWidth="1"/>
    <col min="7427" max="7427" width="2.5546875" style="29" customWidth="1"/>
    <col min="7428" max="7680" width="9.109375" style="29"/>
    <col min="7681" max="7681" width="31.109375" style="29" customWidth="1"/>
    <col min="7682" max="7682" width="20" style="29" customWidth="1"/>
    <col min="7683" max="7683" width="2.5546875" style="29" customWidth="1"/>
    <col min="7684" max="7936" width="9.109375" style="29"/>
    <col min="7937" max="7937" width="31.109375" style="29" customWidth="1"/>
    <col min="7938" max="7938" width="20" style="29" customWidth="1"/>
    <col min="7939" max="7939" width="2.5546875" style="29" customWidth="1"/>
    <col min="7940" max="8192" width="9.109375" style="29"/>
    <col min="8193" max="8193" width="31.109375" style="29" customWidth="1"/>
    <col min="8194" max="8194" width="20" style="29" customWidth="1"/>
    <col min="8195" max="8195" width="2.5546875" style="29" customWidth="1"/>
    <col min="8196" max="8448" width="9.109375" style="29"/>
    <col min="8449" max="8449" width="31.109375" style="29" customWidth="1"/>
    <col min="8450" max="8450" width="20" style="29" customWidth="1"/>
    <col min="8451" max="8451" width="2.5546875" style="29" customWidth="1"/>
    <col min="8452" max="8704" width="9.109375" style="29"/>
    <col min="8705" max="8705" width="31.109375" style="29" customWidth="1"/>
    <col min="8706" max="8706" width="20" style="29" customWidth="1"/>
    <col min="8707" max="8707" width="2.5546875" style="29" customWidth="1"/>
    <col min="8708" max="8960" width="9.109375" style="29"/>
    <col min="8961" max="8961" width="31.109375" style="29" customWidth="1"/>
    <col min="8962" max="8962" width="20" style="29" customWidth="1"/>
    <col min="8963" max="8963" width="2.5546875" style="29" customWidth="1"/>
    <col min="8964" max="9216" width="9.109375" style="29"/>
    <col min="9217" max="9217" width="31.109375" style="29" customWidth="1"/>
    <col min="9218" max="9218" width="20" style="29" customWidth="1"/>
    <col min="9219" max="9219" width="2.5546875" style="29" customWidth="1"/>
    <col min="9220" max="9472" width="9.109375" style="29"/>
    <col min="9473" max="9473" width="31.109375" style="29" customWidth="1"/>
    <col min="9474" max="9474" width="20" style="29" customWidth="1"/>
    <col min="9475" max="9475" width="2.5546875" style="29" customWidth="1"/>
    <col min="9476" max="9728" width="9.109375" style="29"/>
    <col min="9729" max="9729" width="31.109375" style="29" customWidth="1"/>
    <col min="9730" max="9730" width="20" style="29" customWidth="1"/>
    <col min="9731" max="9731" width="2.5546875" style="29" customWidth="1"/>
    <col min="9732" max="9984" width="9.109375" style="29"/>
    <col min="9985" max="9985" width="31.109375" style="29" customWidth="1"/>
    <col min="9986" max="9986" width="20" style="29" customWidth="1"/>
    <col min="9987" max="9987" width="2.5546875" style="29" customWidth="1"/>
    <col min="9988" max="10240" width="9.109375" style="29"/>
    <col min="10241" max="10241" width="31.109375" style="29" customWidth="1"/>
    <col min="10242" max="10242" width="20" style="29" customWidth="1"/>
    <col min="10243" max="10243" width="2.5546875" style="29" customWidth="1"/>
    <col min="10244" max="10496" width="9.109375" style="29"/>
    <col min="10497" max="10497" width="31.109375" style="29" customWidth="1"/>
    <col min="10498" max="10498" width="20" style="29" customWidth="1"/>
    <col min="10499" max="10499" width="2.5546875" style="29" customWidth="1"/>
    <col min="10500" max="10752" width="9.109375" style="29"/>
    <col min="10753" max="10753" width="31.109375" style="29" customWidth="1"/>
    <col min="10754" max="10754" width="20" style="29" customWidth="1"/>
    <col min="10755" max="10755" width="2.5546875" style="29" customWidth="1"/>
    <col min="10756" max="11008" width="9.109375" style="29"/>
    <col min="11009" max="11009" width="31.109375" style="29" customWidth="1"/>
    <col min="11010" max="11010" width="20" style="29" customWidth="1"/>
    <col min="11011" max="11011" width="2.5546875" style="29" customWidth="1"/>
    <col min="11012" max="11264" width="9.109375" style="29"/>
    <col min="11265" max="11265" width="31.109375" style="29" customWidth="1"/>
    <col min="11266" max="11266" width="20" style="29" customWidth="1"/>
    <col min="11267" max="11267" width="2.5546875" style="29" customWidth="1"/>
    <col min="11268" max="11520" width="9.109375" style="29"/>
    <col min="11521" max="11521" width="31.109375" style="29" customWidth="1"/>
    <col min="11522" max="11522" width="20" style="29" customWidth="1"/>
    <col min="11523" max="11523" width="2.5546875" style="29" customWidth="1"/>
    <col min="11524" max="11776" width="9.109375" style="29"/>
    <col min="11777" max="11777" width="31.109375" style="29" customWidth="1"/>
    <col min="11778" max="11778" width="20" style="29" customWidth="1"/>
    <col min="11779" max="11779" width="2.5546875" style="29" customWidth="1"/>
    <col min="11780" max="12032" width="9.109375" style="29"/>
    <col min="12033" max="12033" width="31.109375" style="29" customWidth="1"/>
    <col min="12034" max="12034" width="20" style="29" customWidth="1"/>
    <col min="12035" max="12035" width="2.5546875" style="29" customWidth="1"/>
    <col min="12036" max="12288" width="9.109375" style="29"/>
    <col min="12289" max="12289" width="31.109375" style="29" customWidth="1"/>
    <col min="12290" max="12290" width="20" style="29" customWidth="1"/>
    <col min="12291" max="12291" width="2.5546875" style="29" customWidth="1"/>
    <col min="12292" max="12544" width="9.109375" style="29"/>
    <col min="12545" max="12545" width="31.109375" style="29" customWidth="1"/>
    <col min="12546" max="12546" width="20" style="29" customWidth="1"/>
    <col min="12547" max="12547" width="2.5546875" style="29" customWidth="1"/>
    <col min="12548" max="12800" width="9.109375" style="29"/>
    <col min="12801" max="12801" width="31.109375" style="29" customWidth="1"/>
    <col min="12802" max="12802" width="20" style="29" customWidth="1"/>
    <col min="12803" max="12803" width="2.5546875" style="29" customWidth="1"/>
    <col min="12804" max="13056" width="9.109375" style="29"/>
    <col min="13057" max="13057" width="31.109375" style="29" customWidth="1"/>
    <col min="13058" max="13058" width="20" style="29" customWidth="1"/>
    <col min="13059" max="13059" width="2.5546875" style="29" customWidth="1"/>
    <col min="13060" max="13312" width="9.109375" style="29"/>
    <col min="13313" max="13313" width="31.109375" style="29" customWidth="1"/>
    <col min="13314" max="13314" width="20" style="29" customWidth="1"/>
    <col min="13315" max="13315" width="2.5546875" style="29" customWidth="1"/>
    <col min="13316" max="13568" width="9.109375" style="29"/>
    <col min="13569" max="13569" width="31.109375" style="29" customWidth="1"/>
    <col min="13570" max="13570" width="20" style="29" customWidth="1"/>
    <col min="13571" max="13571" width="2.5546875" style="29" customWidth="1"/>
    <col min="13572" max="13824" width="9.109375" style="29"/>
    <col min="13825" max="13825" width="31.109375" style="29" customWidth="1"/>
    <col min="13826" max="13826" width="20" style="29" customWidth="1"/>
    <col min="13827" max="13827" width="2.5546875" style="29" customWidth="1"/>
    <col min="13828" max="14080" width="9.109375" style="29"/>
    <col min="14081" max="14081" width="31.109375" style="29" customWidth="1"/>
    <col min="14082" max="14082" width="20" style="29" customWidth="1"/>
    <col min="14083" max="14083" width="2.5546875" style="29" customWidth="1"/>
    <col min="14084" max="14336" width="9.109375" style="29"/>
    <col min="14337" max="14337" width="31.109375" style="29" customWidth="1"/>
    <col min="14338" max="14338" width="20" style="29" customWidth="1"/>
    <col min="14339" max="14339" width="2.5546875" style="29" customWidth="1"/>
    <col min="14340" max="14592" width="9.109375" style="29"/>
    <col min="14593" max="14593" width="31.109375" style="29" customWidth="1"/>
    <col min="14594" max="14594" width="20" style="29" customWidth="1"/>
    <col min="14595" max="14595" width="2.5546875" style="29" customWidth="1"/>
    <col min="14596" max="14848" width="9.109375" style="29"/>
    <col min="14849" max="14849" width="31.109375" style="29" customWidth="1"/>
    <col min="14850" max="14850" width="20" style="29" customWidth="1"/>
    <col min="14851" max="14851" width="2.5546875" style="29" customWidth="1"/>
    <col min="14852" max="15104" width="9.109375" style="29"/>
    <col min="15105" max="15105" width="31.109375" style="29" customWidth="1"/>
    <col min="15106" max="15106" width="20" style="29" customWidth="1"/>
    <col min="15107" max="15107" width="2.5546875" style="29" customWidth="1"/>
    <col min="15108" max="15360" width="9.109375" style="29"/>
    <col min="15361" max="15361" width="31.109375" style="29" customWidth="1"/>
    <col min="15362" max="15362" width="20" style="29" customWidth="1"/>
    <col min="15363" max="15363" width="2.5546875" style="29" customWidth="1"/>
    <col min="15364" max="15616" width="9.109375" style="29"/>
    <col min="15617" max="15617" width="31.109375" style="29" customWidth="1"/>
    <col min="15618" max="15618" width="20" style="29" customWidth="1"/>
    <col min="15619" max="15619" width="2.5546875" style="29" customWidth="1"/>
    <col min="15620" max="15872" width="9.109375" style="29"/>
    <col min="15873" max="15873" width="31.109375" style="29" customWidth="1"/>
    <col min="15874" max="15874" width="20" style="29" customWidth="1"/>
    <col min="15875" max="15875" width="2.5546875" style="29" customWidth="1"/>
    <col min="15876" max="16128" width="9.109375" style="29"/>
    <col min="16129" max="16129" width="31.109375" style="29" customWidth="1"/>
    <col min="16130" max="16130" width="20" style="29" customWidth="1"/>
    <col min="16131" max="16131" width="2.5546875" style="29" customWidth="1"/>
    <col min="16132" max="16384" width="9.109375" style="29"/>
  </cols>
  <sheetData>
    <row r="2" spans="1:15" ht="21" customHeight="1"/>
    <row r="3" spans="1:15">
      <c r="A3" s="56" t="s">
        <v>60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>
      <c r="A4" s="58" t="s">
        <v>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4">
      <c r="A5" s="41" t="s">
        <v>54</v>
      </c>
      <c r="B5" s="41" t="s">
        <v>38</v>
      </c>
    </row>
    <row r="6" spans="1:15" ht="15" customHeight="1">
      <c r="A6" s="49" t="s">
        <v>46</v>
      </c>
      <c r="B6" s="50">
        <v>988.21494727516313</v>
      </c>
      <c r="D6" s="32"/>
    </row>
    <row r="7" spans="1:15">
      <c r="A7" s="49" t="s">
        <v>47</v>
      </c>
      <c r="B7" s="50">
        <v>938.74354910767761</v>
      </c>
    </row>
    <row r="8" spans="1:15" ht="15" customHeight="1">
      <c r="A8" s="49" t="s">
        <v>1</v>
      </c>
      <c r="B8" s="50">
        <v>1028.4430982894985</v>
      </c>
    </row>
    <row r="10" spans="1:15">
      <c r="B10" s="18"/>
    </row>
    <row r="11" spans="1:15">
      <c r="B11" s="18"/>
    </row>
    <row r="18" spans="4:4">
      <c r="D18" s="34" t="s">
        <v>19</v>
      </c>
    </row>
    <row r="19" spans="4:4">
      <c r="D19" s="33"/>
    </row>
  </sheetData>
  <mergeCells count="2">
    <mergeCell ref="A3:O3"/>
    <mergeCell ref="A4:O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8"/>
  <sheetViews>
    <sheetView tabSelected="1" workbookViewId="0">
      <selection activeCell="A8" sqref="A8"/>
    </sheetView>
  </sheetViews>
  <sheetFormatPr defaultRowHeight="14.4"/>
  <cols>
    <col min="2" max="2" width="6.44140625" customWidth="1"/>
    <col min="5" max="5" width="5.44140625" bestFit="1" customWidth="1"/>
    <col min="11" max="11" width="9" customWidth="1"/>
  </cols>
  <sheetData>
    <row r="2" spans="1:13" ht="20.25" customHeight="1"/>
    <row r="3" spans="1:13">
      <c r="A3" s="17" t="s">
        <v>59</v>
      </c>
      <c r="B3" s="17"/>
      <c r="C3" s="42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>
      <c r="A4" s="52" t="s">
        <v>56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9" t="s">
        <v>20</v>
      </c>
      <c r="B5" s="59" t="s">
        <v>2</v>
      </c>
      <c r="C5" s="59"/>
      <c r="D5" s="59"/>
      <c r="E5" s="59" t="s">
        <v>6</v>
      </c>
      <c r="F5" s="59"/>
      <c r="G5" s="59"/>
      <c r="H5" s="59" t="s">
        <v>7</v>
      </c>
      <c r="I5" s="59"/>
      <c r="J5" s="59"/>
      <c r="K5" s="59" t="s">
        <v>21</v>
      </c>
      <c r="L5" s="59"/>
      <c r="M5" s="59"/>
    </row>
    <row r="6" spans="1:13">
      <c r="A6" s="59"/>
      <c r="B6" s="28" t="s">
        <v>22</v>
      </c>
      <c r="C6" s="27" t="s">
        <v>34</v>
      </c>
      <c r="D6" s="27" t="s">
        <v>48</v>
      </c>
      <c r="E6" s="28" t="s">
        <v>22</v>
      </c>
      <c r="F6" s="27" t="s">
        <v>34</v>
      </c>
      <c r="G6" s="27" t="s">
        <v>48</v>
      </c>
      <c r="H6" s="28" t="s">
        <v>23</v>
      </c>
      <c r="I6" s="27" t="s">
        <v>34</v>
      </c>
      <c r="J6" s="27" t="s">
        <v>48</v>
      </c>
      <c r="K6" s="27" t="s">
        <v>23</v>
      </c>
      <c r="L6" s="27" t="s">
        <v>34</v>
      </c>
      <c r="M6" s="27" t="s">
        <v>48</v>
      </c>
    </row>
    <row r="7" spans="1:13">
      <c r="A7" s="8" t="s">
        <v>46</v>
      </c>
      <c r="B7" s="11">
        <v>1493</v>
      </c>
      <c r="C7" s="9">
        <v>12</v>
      </c>
      <c r="D7" s="10">
        <v>1</v>
      </c>
      <c r="E7" s="11">
        <v>7713</v>
      </c>
      <c r="F7" s="9">
        <v>19</v>
      </c>
      <c r="G7" s="12">
        <v>1</v>
      </c>
      <c r="H7" s="11">
        <v>823137.52737999998</v>
      </c>
      <c r="I7" s="9">
        <v>24</v>
      </c>
      <c r="J7" s="13">
        <v>1</v>
      </c>
      <c r="K7" s="11">
        <v>33646.060689999998</v>
      </c>
      <c r="L7" s="13">
        <v>27</v>
      </c>
      <c r="M7" s="13">
        <v>1</v>
      </c>
    </row>
    <row r="8" spans="1:13">
      <c r="A8" s="14" t="s">
        <v>19</v>
      </c>
    </row>
  </sheetData>
  <sortState xmlns:xlrd2="http://schemas.microsoft.com/office/spreadsheetml/2017/richdata2" ref="A17:U27">
    <sortCondition descending="1" ref="Q17:Q27"/>
  </sortState>
  <mergeCells count="6">
    <mergeCell ref="A4:M4"/>
    <mergeCell ref="A5:A6"/>
    <mergeCell ref="B5:D5"/>
    <mergeCell ref="E5:G5"/>
    <mergeCell ref="H5:J5"/>
    <mergeCell ref="K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Grafikon 1</vt:lpstr>
      <vt:lpstr>Tablica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korisnik</cp:lastModifiedBy>
  <dcterms:created xsi:type="dcterms:W3CDTF">2021-02-10T16:58:39Z</dcterms:created>
  <dcterms:modified xsi:type="dcterms:W3CDTF">2024-10-01T12:45:39Z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2024-10-01T12:45:02Z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2a3a5c69-a281-4328-b63d-f6b20b60d350</vt:lpwstr>
  </property>
  <property fmtid="{D5CDD505-2E9C-101B-9397-08002B2CF9AE}" pid="8" name="MSIP_Label_af918248-9eb2-405f-9462-498831db6fe7_ContentBits">
    <vt:lpwstr>0</vt:lpwstr>
  </property>
</Properties>
</file>