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9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<sst xmlns="http://schemas.openxmlformats.org/spreadsheetml/2006/main" count="58" uniqueCount="58">
  <si>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Rang</t>
  </si>
  <si>
    <t>Naziv županije/grada/općine</t>
  </si>
  <si>
    <t>Broj stanovnika*</t>
  </si>
  <si>
    <t>Broj blokiranih građana</t>
  </si>
  <si>
    <t>Udio blokiranih građana u broju stanovnika u %</t>
  </si>
  <si>
    <t>Broj radno sposobnog stanovništva             (od 15-64 godine)*</t>
  </si>
  <si>
    <t>Udio blokiranih građana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</si>
  <si>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</si>
  <si>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</si>
  <si>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</si>
  <si>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</si>
  <si>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</si>
  <si>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GRAD ZAGREB</t>
  </si>
  <si>
    <t>2.</t>
  </si>
  <si>
    <t>SPLITSKO-DALMATINSKA</t>
  </si>
  <si>
    <t>3.</t>
  </si>
  <si>
    <t>4.</t>
  </si>
  <si>
    <t>ZAGREBAČKA</t>
  </si>
  <si>
    <t>5.</t>
  </si>
  <si>
    <t>PRIMORSKO-GORANSKA</t>
  </si>
  <si>
    <t>6.</t>
  </si>
  <si>
    <t>SISAČKO-MOSLAVAČKA</t>
  </si>
  <si>
    <t>7.</t>
  </si>
  <si>
    <t>ISTARSKA</t>
  </si>
  <si>
    <t>8.</t>
  </si>
  <si>
    <t>VUKOVARSKO-SRIJEMSKA</t>
  </si>
  <si>
    <t>9.</t>
  </si>
  <si>
    <t>BRODSKO-POSAVSKA</t>
  </si>
  <si>
    <t>10.</t>
  </si>
  <si>
    <t>VARAŽDINSKA</t>
  </si>
  <si>
    <t>11.</t>
  </si>
  <si>
    <t>KOPRIVNIČKO-KRIŽEVAČKA</t>
  </si>
  <si>
    <t>12.</t>
  </si>
  <si>
    <t>ZADARSKA</t>
  </si>
  <si>
    <t>13.</t>
  </si>
  <si>
    <t>BJELOVARSKO-BILOGORSKA</t>
  </si>
  <si>
    <t>14.</t>
  </si>
  <si>
    <t>KRAPINSKO-ZAGORSKA</t>
  </si>
  <si>
    <t>15.</t>
  </si>
  <si>
    <t>KARLOVAČKA</t>
  </si>
  <si>
    <t>16.</t>
  </si>
  <si>
    <t>MEĐIMURSKA</t>
  </si>
  <si>
    <t>17.</t>
  </si>
  <si>
    <t>VIROVITIČKO-PODRAVSKA</t>
  </si>
  <si>
    <t>18.</t>
  </si>
  <si>
    <t>ŠIBENSKO-KNINSKA</t>
  </si>
  <si>
    <t>19.</t>
  </si>
  <si>
    <t>DUBROVAČKO-NERETVANSKA</t>
  </si>
  <si>
    <t>20.</t>
  </si>
  <si>
    <t>POŽEŠKO-SLAVONSKA</t>
  </si>
  <si>
    <t>21.</t>
  </si>
  <si>
    <t>LIČKO-SENJSKA</t>
  </si>
  <si>
    <t>Nema oznake grada/općine/županije</t>
  </si>
  <si>
    <t>Izvor: Financijska agencija - Očevidnik redoslijeda plaćanja</t>
  </si>
  <si>
    <t>UKUPNO REPUBLIKA HRVATSKA</t>
  </si>
  <si>
    <t>* Izvor Državni zavod za statistiku, Popis stanovništva 2011.</t>
  </si>
  <si>
    <t>OSJEČKO-BARANJSKA</t>
  </si>
  <si>
    <t>Razdoblje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</si>
</sst>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[$-41A]d\.\ mmmm\ yyyy\."/>
    <numFmt numFmtId="176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name val="Arial"/>
      <family val="2"/>
    </font>
    <font>
      <i/>
      <sz val="9"/>
      <color indexed="56"/>
      <name val="Calibri"/>
      <family val="2"/>
    </font>
    <font>
      <i/>
      <sz val="10"/>
      <color indexed="56"/>
      <name val="Calibri"/>
      <family val="2"/>
    </font>
    <font>
      <sz val="9"/>
      <color indexed="56"/>
      <name val="Arial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3366"/>
      <name val="Calibri"/>
      <family val="2"/>
    </font>
    <font>
      <b/>
      <sz val="10"/>
      <color rgb="FF003366"/>
      <name val="Calibri"/>
      <family val="2"/>
    </font>
    <font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b/>
      <sz val="10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6" fillId="33" borderId="10" xfId="51" applyFont="1" applyFill="1" applyBorder="1" applyAlignment="1">
      <alignment vertical="center"/>
      <protection/>
    </xf>
    <xf numFmtId="3" fontId="48" fillId="2" borderId="10" xfId="0" applyNumberFormat="1" applyFont="1" applyFill="1" applyBorder="1" applyAlignment="1">
      <alignment vertical="center"/>
    </xf>
    <xf numFmtId="3" fontId="49" fillId="33" borderId="10" xfId="51" applyNumberFormat="1" applyFont="1" applyFill="1" applyBorder="1" applyAlignment="1">
      <alignment horizontal="right" vertical="center"/>
      <protection/>
    </xf>
    <xf numFmtId="3" fontId="48" fillId="2" borderId="11" xfId="0" applyNumberFormat="1" applyFont="1" applyFill="1" applyBorder="1" applyAlignment="1">
      <alignment horizontal="center" vertical="center"/>
    </xf>
    <xf numFmtId="3" fontId="7" fillId="33" borderId="10" xfId="51" applyNumberFormat="1" applyFont="1" applyFill="1" applyBorder="1" applyAlignment="1">
      <alignment horizontal="right" vertical="center"/>
      <protection/>
    </xf>
    <xf numFmtId="3" fontId="6" fillId="33" borderId="10" xfId="51" applyNumberFormat="1" applyFont="1" applyFill="1" applyBorder="1" applyAlignment="1">
      <alignment horizontal="right" vertical="center"/>
      <protection/>
    </xf>
    <xf numFmtId="4" fontId="12" fillId="2" borderId="11" xfId="0" applyNumberFormat="1" applyFont="1" applyFill="1" applyBorder="1" applyAlignment="1">
      <alignment horizontal="center" vertical="center"/>
    </xf>
    <xf numFmtId="0" fontId="6" fillId="34" borderId="10" xfId="51" applyFont="1" applyFill="1" applyBorder="1" applyAlignment="1">
      <alignment vertical="center"/>
      <protection/>
    </xf>
    <xf numFmtId="3" fontId="48" fillId="35" borderId="10" xfId="0" applyNumberFormat="1" applyFont="1" applyFill="1" applyBorder="1" applyAlignment="1">
      <alignment vertical="center"/>
    </xf>
    <xf numFmtId="3" fontId="49" fillId="34" borderId="10" xfId="51" applyNumberFormat="1" applyFont="1" applyFill="1" applyBorder="1" applyAlignment="1">
      <alignment horizontal="right" vertical="center"/>
      <protection/>
    </xf>
    <xf numFmtId="3" fontId="48" fillId="35" borderId="11" xfId="0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3" fontId="6" fillId="34" borderId="10" xfId="51" applyNumberFormat="1" applyFont="1" applyFill="1" applyBorder="1" applyAlignment="1">
      <alignment horizontal="right" vertical="center"/>
      <protection/>
    </xf>
    <xf numFmtId="3" fontId="7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" fontId="50" fillId="35" borderId="11" xfId="0" applyNumberFormat="1" applyFont="1" applyFill="1" applyBorder="1" applyAlignment="1">
      <alignment horizontal="center" vertical="center"/>
    </xf>
    <xf numFmtId="4" fontId="51" fillId="2" borderId="11" xfId="0" applyNumberFormat="1" applyFont="1" applyFill="1" applyBorder="1" applyAlignment="1">
      <alignment horizontal="center" vertical="center"/>
    </xf>
    <xf numFmtId="3" fontId="48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/>
    </xf>
    <xf numFmtId="0" fontId="6" fillId="33" borderId="12" xfId="51" applyFont="1" applyFill="1" applyBorder="1" applyAlignment="1">
      <alignment vertical="center"/>
      <protection/>
    </xf>
    <xf numFmtId="3" fontId="48" fillId="2" borderId="12" xfId="0" applyNumberFormat="1" applyFont="1" applyFill="1" applyBorder="1" applyAlignment="1">
      <alignment vertical="center"/>
    </xf>
    <xf numFmtId="3" fontId="49" fillId="33" borderId="12" xfId="51" applyNumberFormat="1" applyFont="1" applyFill="1" applyBorder="1" applyAlignment="1">
      <alignment horizontal="right" vertical="center"/>
      <protection/>
    </xf>
    <xf numFmtId="3" fontId="48" fillId="2" borderId="13" xfId="0" applyNumberFormat="1" applyFont="1" applyFill="1" applyBorder="1" applyAlignment="1">
      <alignment horizontal="center" vertical="center"/>
    </xf>
    <xf numFmtId="3" fontId="6" fillId="33" borderId="12" xfId="51" applyNumberFormat="1" applyFont="1" applyFill="1" applyBorder="1" applyAlignment="1">
      <alignment horizontal="right" vertical="center"/>
      <protection/>
    </xf>
    <xf numFmtId="3" fontId="7" fillId="33" borderId="12" xfId="51" applyNumberFormat="1" applyFont="1" applyFill="1" applyBorder="1" applyAlignment="1">
      <alignment horizontal="right" vertical="center"/>
      <protection/>
    </xf>
    <xf numFmtId="3" fontId="49" fillId="36" borderId="14" xfId="0" applyNumberFormat="1" applyFont="1" applyFill="1" applyBorder="1" applyAlignment="1">
      <alignment horizontal="center" vertical="center"/>
    </xf>
    <xf numFmtId="4" fontId="52" fillId="36" borderId="14" xfId="0" applyNumberFormat="1" applyFont="1" applyFill="1" applyBorder="1" applyAlignment="1">
      <alignment horizontal="center" vertical="center"/>
    </xf>
    <xf numFmtId="3" fontId="48" fillId="8" borderId="13" xfId="0" applyNumberFormat="1" applyFont="1" applyFill="1" applyBorder="1" applyAlignment="1">
      <alignment vertical="center"/>
    </xf>
    <xf numFmtId="3" fontId="48" fillId="8" borderId="13" xfId="51" applyNumberFormat="1" applyFont="1" applyFill="1" applyBorder="1" applyAlignment="1">
      <alignment horizontal="right" vertical="center"/>
      <protection/>
    </xf>
    <xf numFmtId="3" fontId="48" fillId="8" borderId="13" xfId="0" applyNumberFormat="1" applyFont="1" applyFill="1" applyBorder="1" applyAlignment="1">
      <alignment horizontal="center" vertical="center"/>
    </xf>
    <xf numFmtId="4" fontId="50" fillId="8" borderId="13" xfId="0" applyNumberFormat="1" applyFont="1" applyFill="1" applyBorder="1" applyAlignment="1">
      <alignment horizontal="center" vertical="center"/>
    </xf>
    <xf numFmtId="3" fontId="50" fillId="8" borderId="13" xfId="51" applyNumberFormat="1" applyFont="1" applyFill="1" applyBorder="1" applyAlignment="1">
      <alignment horizontal="right" vertical="center"/>
      <protection/>
    </xf>
    <xf numFmtId="3" fontId="49" fillId="37" borderId="14" xfId="0" applyNumberFormat="1" applyFont="1" applyFill="1" applyBorder="1" applyAlignment="1">
      <alignment vertical="center"/>
    </xf>
    <xf numFmtId="3" fontId="49" fillId="37" borderId="14" xfId="0" applyNumberFormat="1" applyFont="1" applyFill="1" applyBorder="1" applyAlignment="1">
      <alignment horizontal="center" vertical="center"/>
    </xf>
    <xf numFmtId="4" fontId="52" fillId="37" borderId="14" xfId="0" applyNumberFormat="1" applyFont="1" applyFill="1" applyBorder="1" applyAlignment="1">
      <alignment horizontal="center" vertical="center"/>
    </xf>
    <xf numFmtId="3" fontId="52" fillId="37" borderId="14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 wrapText="1"/>
    </xf>
    <xf numFmtId="3" fontId="4" fillId="39" borderId="10" xfId="51" applyNumberFormat="1" applyFont="1" applyFill="1" applyBorder="1" applyAlignment="1">
      <alignment horizontal="center" vertical="center" wrapText="1"/>
      <protection/>
    </xf>
    <xf numFmtId="4" fontId="4" fillId="39" borderId="10" xfId="51" applyNumberFormat="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right" vertical="center"/>
      <protection/>
    </xf>
    <xf numFmtId="0" fontId="7" fillId="34" borderId="10" xfId="51" applyFont="1" applyFill="1" applyBorder="1" applyAlignment="1">
      <alignment horizontal="right" vertical="center"/>
      <protection/>
    </xf>
    <xf numFmtId="0" fontId="7" fillId="33" borderId="12" xfId="51" applyFont="1" applyFill="1" applyBorder="1" applyAlignment="1">
      <alignment horizontal="right" vertical="center"/>
      <protection/>
    </xf>
    <xf numFmtId="0" fontId="7" fillId="33" borderId="11" xfId="51" applyFont="1" applyFill="1" applyBorder="1" applyAlignment="1">
      <alignment horizontal="right" vertical="center"/>
      <protection/>
    </xf>
    <xf numFmtId="0" fontId="6" fillId="33" borderId="11" xfId="51" applyFont="1" applyFill="1" applyBorder="1" applyAlignment="1">
      <alignment vertical="center"/>
      <protection/>
    </xf>
    <xf numFmtId="0" fontId="3" fillId="39" borderId="15" xfId="51" applyFont="1" applyFill="1" applyBorder="1" applyAlignment="1">
      <alignment horizontal="center" vertical="center" wrapText="1"/>
      <protection/>
    </xf>
    <xf numFmtId="0" fontId="3" fillId="39" borderId="15" xfId="51" applyFont="1" applyFill="1" applyBorder="1" applyAlignment="1">
      <alignment horizontal="center" vertical="center" textRotation="90" wrapText="1"/>
      <protection/>
    </xf>
    <xf numFmtId="3" fontId="48" fillId="2" borderId="11" xfId="0" applyNumberFormat="1" applyFont="1" applyFill="1" applyBorder="1" applyAlignment="1">
      <alignment vertical="center"/>
    </xf>
    <xf numFmtId="3" fontId="49" fillId="33" borderId="11" xfId="51" applyNumberFormat="1" applyFont="1" applyFill="1" applyBorder="1" applyAlignment="1">
      <alignment horizontal="right" vertical="center"/>
      <protection/>
    </xf>
    <xf numFmtId="4" fontId="7" fillId="33" borderId="11" xfId="51" applyNumberFormat="1" applyFont="1" applyFill="1" applyBorder="1" applyAlignment="1">
      <alignment horizontal="center" vertical="center"/>
      <protection/>
    </xf>
    <xf numFmtId="3" fontId="7" fillId="33" borderId="11" xfId="51" applyNumberFormat="1" applyFont="1" applyFill="1" applyBorder="1" applyAlignment="1">
      <alignment horizontal="right" vertical="center"/>
      <protection/>
    </xf>
    <xf numFmtId="3" fontId="4" fillId="39" borderId="15" xfId="51" applyNumberFormat="1" applyFont="1" applyFill="1" applyBorder="1" applyAlignment="1">
      <alignment horizontal="center" vertical="center" wrapText="1"/>
      <protection/>
    </xf>
    <xf numFmtId="4" fontId="4" fillId="39" borderId="15" xfId="51" applyNumberFormat="1" applyFont="1" applyFill="1" applyBorder="1" applyAlignment="1">
      <alignment horizontal="center" vertical="center" wrapText="1"/>
      <protection/>
    </xf>
    <xf numFmtId="3" fontId="4" fillId="39" borderId="16" xfId="51" applyNumberFormat="1" applyFont="1" applyFill="1" applyBorder="1" applyAlignment="1">
      <alignment horizontal="center" vertical="center" wrapText="1"/>
      <protection/>
    </xf>
    <xf numFmtId="14" fontId="49" fillId="2" borderId="17" xfId="0" applyNumberFormat="1" applyFont="1" applyFill="1" applyBorder="1" applyAlignment="1">
      <alignment vertical="center"/>
    </xf>
    <xf numFmtId="14" fontId="49" fillId="35" borderId="14" xfId="0" applyNumberFormat="1" applyFont="1" applyFill="1" applyBorder="1" applyAlignment="1">
      <alignment vertical="center"/>
    </xf>
    <xf numFmtId="3" fontId="49" fillId="36" borderId="14" xfId="0" applyNumberFormat="1" applyFont="1" applyFill="1" applyBorder="1" applyAlignment="1">
      <alignment vertical="center"/>
    </xf>
    <xf numFmtId="3" fontId="52" fillId="36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4" fontId="50" fillId="40" borderId="18" xfId="0" applyNumberFormat="1" applyFont="1" applyFill="1" applyBorder="1" applyAlignment="1">
      <alignment horizontal="center"/>
    </xf>
    <xf numFmtId="14" fontId="50" fillId="40" borderId="19" xfId="0" applyNumberFormat="1" applyFont="1" applyFill="1" applyBorder="1" applyAlignment="1">
      <alignment horizontal="center"/>
    </xf>
    <xf numFmtId="14" fontId="50" fillId="40" borderId="20" xfId="0" applyNumberFormat="1" applyFont="1" applyFill="1" applyBorder="1" applyAlignment="1">
      <alignment horizontal="center"/>
    </xf>
    <xf numFmtId="0" fontId="6" fillId="41" borderId="18" xfId="51" applyFont="1" applyFill="1" applyBorder="1" applyAlignment="1">
      <alignment horizontal="right" vertical="center"/>
      <protection/>
    </xf>
    <xf numFmtId="0" fontId="6" fillId="41" borderId="19" xfId="51" applyFont="1" applyFill="1" applyBorder="1" applyAlignment="1">
      <alignment horizontal="right" vertical="center"/>
      <protection/>
    </xf>
    <xf numFmtId="0" fontId="6" fillId="41" borderId="21" xfId="51" applyFont="1" applyFill="1" applyBorder="1" applyAlignment="1">
      <alignment horizontal="right" vertical="center"/>
      <protection/>
    </xf>
    <xf numFmtId="0" fontId="53" fillId="37" borderId="22" xfId="0" applyFont="1" applyFill="1" applyBorder="1" applyAlignment="1">
      <alignment horizontal="right"/>
    </xf>
    <xf numFmtId="0" fontId="53" fillId="37" borderId="23" xfId="0" applyFont="1" applyFill="1" applyBorder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4.421875" style="0" customWidth="1"/>
    <col min="3" max="3" width="24.57421875" style="0" bestFit="1" customWidth="1"/>
    <col min="4" max="4" width="10.57421875" style="0" customWidth="1"/>
    <col min="5" max="5" width="11.28125" style="0" bestFit="1" customWidth="1"/>
    <col min="6" max="6" width="14.28125" style="6" customWidth="1"/>
    <col min="7" max="7" width="16.140625" style="7" customWidth="1"/>
    <col min="8" max="8" width="18.421875" style="7" bestFit="1" customWidth="1"/>
    <col min="9" max="9" width="14.00390625" style="0" bestFit="1" customWidth="1"/>
    <col min="10" max="10" width="12.8515625" style="0" bestFit="1" customWidth="1"/>
    <col min="11" max="11" width="11.28125" style="0" customWidth="1"/>
    <col min="12" max="12" width="14.7109375" style="0" bestFit="1" customWidth="1"/>
  </cols>
  <sheetData>
    <row r="1" spans="1:12" ht="41.25" customHeight="1">
      <c r="A1" s="56" t="s">
        <v>57</v>
      </c>
      <c r="B1" s="57" t="s">
        <v>0</v>
      </c>
      <c r="C1" s="56" t="s">
        <v>1</v>
      </c>
      <c r="D1" s="48" t="s">
        <v>2</v>
      </c>
      <c r="E1" s="62" t="s">
        <v>3</v>
      </c>
      <c r="F1" s="63" t="s">
        <v>4</v>
      </c>
      <c r="G1" s="49" t="s">
        <v>5</v>
      </c>
      <c r="H1" s="64" t="s">
        <v>6</v>
      </c>
      <c r="I1" s="62" t="s">
        <v>7</v>
      </c>
      <c r="J1" s="50" t="s">
        <v>8</v>
      </c>
      <c r="K1" s="50" t="s">
        <v>9</v>
      </c>
      <c r="L1" s="50" t="s">
        <v>10</v>
      </c>
    </row>
    <row r="2" spans="1:12" ht="15" customHeight="1">
      <c r="A2" s="65">
        <v>42886</v>
      </c>
      <c r="B2" s="54" t="s">
        <v>11</v>
      </c>
      <c r="C2" s="55" t="s">
        <v>12</v>
      </c>
      <c r="D2" s="58">
        <v>790017</v>
      </c>
      <c r="E2" s="59">
        <v>63403</v>
      </c>
      <c r="F2" s="60">
        <f>E2/D2*100</f>
        <v>8.025523501393007</v>
      </c>
      <c r="G2" s="14">
        <v>537188</v>
      </c>
      <c r="H2" s="60">
        <f>E2/G2*100</f>
        <v>11.802758066077425</v>
      </c>
      <c r="I2" s="59">
        <v>12414288657.219997</v>
      </c>
      <c r="J2" s="61">
        <v>1180791695.31</v>
      </c>
      <c r="K2" s="61">
        <v>147642372.25</v>
      </c>
      <c r="L2" s="61">
        <v>11085854589.659998</v>
      </c>
    </row>
    <row r="3" spans="1:12" ht="15" customHeight="1">
      <c r="A3" s="65">
        <v>42886</v>
      </c>
      <c r="B3" s="51" t="s">
        <v>13</v>
      </c>
      <c r="C3" s="11" t="s">
        <v>14</v>
      </c>
      <c r="D3" s="12">
        <v>454798</v>
      </c>
      <c r="E3" s="13">
        <v>31191</v>
      </c>
      <c r="F3" s="60">
        <f aca="true" t="shared" si="0" ref="F3:F25">E3/D3*100</f>
        <v>6.858209578758043</v>
      </c>
      <c r="G3" s="14">
        <v>304915</v>
      </c>
      <c r="H3" s="60">
        <f aca="true" t="shared" si="1" ref="H3:H25">E3/G3*100</f>
        <v>10.229408195726677</v>
      </c>
      <c r="I3" s="16">
        <v>4056326692.98</v>
      </c>
      <c r="J3" s="15">
        <v>436349256.45</v>
      </c>
      <c r="K3" s="15">
        <v>71533794.29</v>
      </c>
      <c r="L3" s="15">
        <v>3548443642.24</v>
      </c>
    </row>
    <row r="4" spans="1:12" ht="15" customHeight="1">
      <c r="A4" s="65">
        <v>42886</v>
      </c>
      <c r="B4" s="51" t="s">
        <v>15</v>
      </c>
      <c r="C4" s="11" t="s">
        <v>17</v>
      </c>
      <c r="D4" s="12">
        <v>317606</v>
      </c>
      <c r="E4" s="13">
        <v>26467</v>
      </c>
      <c r="F4" s="17">
        <f t="shared" si="0"/>
        <v>8.333280857414533</v>
      </c>
      <c r="G4" s="14">
        <v>215411</v>
      </c>
      <c r="H4" s="17">
        <f t="shared" si="1"/>
        <v>12.286744873752966</v>
      </c>
      <c r="I4" s="16">
        <v>3912177890.2</v>
      </c>
      <c r="J4" s="15">
        <v>712483766.8</v>
      </c>
      <c r="K4" s="15">
        <v>30408594.34</v>
      </c>
      <c r="L4" s="15">
        <v>3169285529.06</v>
      </c>
    </row>
    <row r="5" spans="1:12" ht="15" customHeight="1">
      <c r="A5" s="65">
        <v>42886</v>
      </c>
      <c r="B5" s="51" t="s">
        <v>16</v>
      </c>
      <c r="C5" s="11" t="s">
        <v>56</v>
      </c>
      <c r="D5" s="12">
        <v>305032</v>
      </c>
      <c r="E5" s="13">
        <v>25665</v>
      </c>
      <c r="F5" s="17">
        <f t="shared" si="0"/>
        <v>8.41387133153243</v>
      </c>
      <c r="G5" s="14">
        <v>206692</v>
      </c>
      <c r="H5" s="17">
        <f t="shared" si="1"/>
        <v>12.417026300001934</v>
      </c>
      <c r="I5" s="16">
        <v>2529189602.5</v>
      </c>
      <c r="J5" s="15">
        <v>247933218.63</v>
      </c>
      <c r="K5" s="15">
        <v>17132187.86</v>
      </c>
      <c r="L5" s="15">
        <v>2264124196.01</v>
      </c>
    </row>
    <row r="6" spans="1:12" ht="15" customHeight="1">
      <c r="A6" s="65">
        <v>42886</v>
      </c>
      <c r="B6" s="51" t="s">
        <v>18</v>
      </c>
      <c r="C6" s="11" t="s">
        <v>19</v>
      </c>
      <c r="D6" s="12">
        <v>296195</v>
      </c>
      <c r="E6" s="13">
        <v>20887</v>
      </c>
      <c r="F6" s="60">
        <f t="shared" si="0"/>
        <v>7.051773325005486</v>
      </c>
      <c r="G6" s="14">
        <v>203224</v>
      </c>
      <c r="H6" s="60">
        <f t="shared" si="1"/>
        <v>10.277821517143645</v>
      </c>
      <c r="I6" s="16">
        <v>2589154661.62</v>
      </c>
      <c r="J6" s="15">
        <v>276228790.56</v>
      </c>
      <c r="K6" s="15">
        <v>37873988.59</v>
      </c>
      <c r="L6" s="15">
        <v>2275051882.47</v>
      </c>
    </row>
    <row r="7" spans="1:12" ht="15" customHeight="1">
      <c r="A7" s="66">
        <v>42886</v>
      </c>
      <c r="B7" s="52" t="s">
        <v>20</v>
      </c>
      <c r="C7" s="18" t="s">
        <v>21</v>
      </c>
      <c r="D7" s="19">
        <v>172439</v>
      </c>
      <c r="E7" s="20">
        <v>16112</v>
      </c>
      <c r="F7" s="22">
        <f t="shared" si="0"/>
        <v>9.34359396656209</v>
      </c>
      <c r="G7" s="21">
        <v>113750</v>
      </c>
      <c r="H7" s="22">
        <f t="shared" si="1"/>
        <v>14.164395604395605</v>
      </c>
      <c r="I7" s="23">
        <v>1168409003.89</v>
      </c>
      <c r="J7" s="24">
        <v>85660762.24</v>
      </c>
      <c r="K7" s="24">
        <v>14496342.01</v>
      </c>
      <c r="L7" s="24">
        <v>1068251899.64</v>
      </c>
    </row>
    <row r="8" spans="1:12" ht="15" customHeight="1">
      <c r="A8" s="66">
        <v>42886</v>
      </c>
      <c r="B8" s="52" t="s">
        <v>22</v>
      </c>
      <c r="C8" s="18" t="s">
        <v>23</v>
      </c>
      <c r="D8" s="25">
        <v>208055</v>
      </c>
      <c r="E8" s="20">
        <v>14625</v>
      </c>
      <c r="F8" s="26">
        <f t="shared" si="0"/>
        <v>7.029391266732354</v>
      </c>
      <c r="G8" s="21">
        <v>142780</v>
      </c>
      <c r="H8" s="26">
        <f t="shared" si="1"/>
        <v>10.243031236867909</v>
      </c>
      <c r="I8" s="23">
        <v>2070117504.98</v>
      </c>
      <c r="J8" s="24">
        <v>210163916.15</v>
      </c>
      <c r="K8" s="24">
        <v>91427758.59</v>
      </c>
      <c r="L8" s="24">
        <v>1768525830.24</v>
      </c>
    </row>
    <row r="9" spans="1:12" ht="15" customHeight="1">
      <c r="A9" s="66">
        <v>42886</v>
      </c>
      <c r="B9" s="52" t="s">
        <v>24</v>
      </c>
      <c r="C9" s="18" t="s">
        <v>25</v>
      </c>
      <c r="D9" s="25">
        <v>179521</v>
      </c>
      <c r="E9" s="20">
        <v>14157</v>
      </c>
      <c r="F9" s="26">
        <f t="shared" si="0"/>
        <v>7.8859854835924486</v>
      </c>
      <c r="G9" s="21">
        <v>118382</v>
      </c>
      <c r="H9" s="26">
        <f t="shared" si="1"/>
        <v>11.958743727931612</v>
      </c>
      <c r="I9" s="23">
        <v>1271297577.51</v>
      </c>
      <c r="J9" s="24">
        <v>183183462.9</v>
      </c>
      <c r="K9" s="24">
        <v>9220213.82</v>
      </c>
      <c r="L9" s="24">
        <v>1078893900.79</v>
      </c>
    </row>
    <row r="10" spans="1:12" ht="15" customHeight="1">
      <c r="A10" s="66">
        <v>42886</v>
      </c>
      <c r="B10" s="52" t="s">
        <v>26</v>
      </c>
      <c r="C10" s="18" t="s">
        <v>27</v>
      </c>
      <c r="D10" s="19">
        <v>158575</v>
      </c>
      <c r="E10" s="20">
        <v>12412</v>
      </c>
      <c r="F10" s="27">
        <f t="shared" si="0"/>
        <v>7.8272110988491255</v>
      </c>
      <c r="G10" s="21">
        <v>103668</v>
      </c>
      <c r="H10" s="27">
        <f t="shared" si="1"/>
        <v>11.972836362233283</v>
      </c>
      <c r="I10" s="23">
        <v>1277065830.34</v>
      </c>
      <c r="J10" s="24">
        <v>158693867.47</v>
      </c>
      <c r="K10" s="24">
        <v>10784631.43</v>
      </c>
      <c r="L10" s="24">
        <v>1107587331.44</v>
      </c>
    </row>
    <row r="11" spans="1:12" ht="15" customHeight="1">
      <c r="A11" s="66">
        <v>42886</v>
      </c>
      <c r="B11" s="52" t="s">
        <v>28</v>
      </c>
      <c r="C11" s="18" t="s">
        <v>33</v>
      </c>
      <c r="D11" s="19">
        <v>170017</v>
      </c>
      <c r="E11" s="20">
        <v>12070</v>
      </c>
      <c r="F11" s="26">
        <f t="shared" si="0"/>
        <v>7.0992900709929</v>
      </c>
      <c r="G11" s="21">
        <v>111652</v>
      </c>
      <c r="H11" s="26">
        <f t="shared" si="1"/>
        <v>10.810375094042204</v>
      </c>
      <c r="I11" s="23">
        <v>1667974280.74</v>
      </c>
      <c r="J11" s="24">
        <v>129373934.5</v>
      </c>
      <c r="K11" s="24">
        <v>18129449.03</v>
      </c>
      <c r="L11" s="24">
        <v>1520470897.21</v>
      </c>
    </row>
    <row r="12" spans="1:12" ht="15" customHeight="1">
      <c r="A12" s="65">
        <v>42886</v>
      </c>
      <c r="B12" s="51" t="s">
        <v>30</v>
      </c>
      <c r="C12" s="11" t="s">
        <v>29</v>
      </c>
      <c r="D12" s="12">
        <v>175951</v>
      </c>
      <c r="E12" s="13">
        <v>11970</v>
      </c>
      <c r="F12" s="60">
        <f t="shared" si="0"/>
        <v>6.803030389142433</v>
      </c>
      <c r="G12" s="14">
        <v>119212</v>
      </c>
      <c r="H12" s="60">
        <f t="shared" si="1"/>
        <v>10.040935476294333</v>
      </c>
      <c r="I12" s="16">
        <v>1383264423.36</v>
      </c>
      <c r="J12" s="15">
        <v>105636500.74</v>
      </c>
      <c r="K12" s="15">
        <v>13525770.7</v>
      </c>
      <c r="L12" s="15">
        <v>1264102151.92</v>
      </c>
    </row>
    <row r="13" spans="1:12" ht="15" customHeight="1">
      <c r="A13" s="65">
        <v>42886</v>
      </c>
      <c r="B13" s="51" t="s">
        <v>32</v>
      </c>
      <c r="C13" s="11" t="s">
        <v>31</v>
      </c>
      <c r="D13" s="12">
        <v>115584</v>
      </c>
      <c r="E13" s="13">
        <v>11186</v>
      </c>
      <c r="F13" s="28">
        <f t="shared" si="0"/>
        <v>9.67781007751938</v>
      </c>
      <c r="G13" s="14">
        <v>76937</v>
      </c>
      <c r="H13" s="28">
        <f t="shared" si="1"/>
        <v>14.539168410517696</v>
      </c>
      <c r="I13" s="16">
        <v>826176288.55</v>
      </c>
      <c r="J13" s="15">
        <v>109878408.05</v>
      </c>
      <c r="K13" s="15">
        <v>10302163.39</v>
      </c>
      <c r="L13" s="15">
        <v>705995717.11</v>
      </c>
    </row>
    <row r="14" spans="1:12" ht="15" customHeight="1">
      <c r="A14" s="65">
        <v>42886</v>
      </c>
      <c r="B14" s="51" t="s">
        <v>34</v>
      </c>
      <c r="C14" s="11" t="s">
        <v>35</v>
      </c>
      <c r="D14" s="12">
        <v>119764</v>
      </c>
      <c r="E14" s="13">
        <v>10509</v>
      </c>
      <c r="F14" s="17">
        <f t="shared" si="0"/>
        <v>8.774757022143548</v>
      </c>
      <c r="G14" s="14">
        <v>79310</v>
      </c>
      <c r="H14" s="17">
        <f t="shared" si="1"/>
        <v>13.250535871895094</v>
      </c>
      <c r="I14" s="16">
        <v>868817278.82</v>
      </c>
      <c r="J14" s="15">
        <v>133550023.21</v>
      </c>
      <c r="K14" s="15">
        <v>7483828.97</v>
      </c>
      <c r="L14" s="15">
        <v>727783426.64</v>
      </c>
    </row>
    <row r="15" spans="1:12" ht="15" customHeight="1">
      <c r="A15" s="65">
        <v>42886</v>
      </c>
      <c r="B15" s="51" t="s">
        <v>36</v>
      </c>
      <c r="C15" s="11" t="s">
        <v>39</v>
      </c>
      <c r="D15" s="12">
        <v>128899</v>
      </c>
      <c r="E15" s="13">
        <v>9026</v>
      </c>
      <c r="F15" s="60">
        <f t="shared" si="0"/>
        <v>7.002381709710703</v>
      </c>
      <c r="G15" s="14">
        <v>84359</v>
      </c>
      <c r="H15" s="60">
        <f t="shared" si="1"/>
        <v>10.699510425680723</v>
      </c>
      <c r="I15" s="16">
        <v>764994340.02</v>
      </c>
      <c r="J15" s="15">
        <v>85449207.82</v>
      </c>
      <c r="K15" s="15">
        <v>8991199.69</v>
      </c>
      <c r="L15" s="15">
        <v>670553932.51</v>
      </c>
    </row>
    <row r="16" spans="1:12" ht="15" customHeight="1">
      <c r="A16" s="65">
        <v>42886</v>
      </c>
      <c r="B16" s="51" t="s">
        <v>38</v>
      </c>
      <c r="C16" s="11" t="s">
        <v>37</v>
      </c>
      <c r="D16" s="12">
        <v>132892</v>
      </c>
      <c r="E16" s="13">
        <v>8983</v>
      </c>
      <c r="F16" s="60">
        <f t="shared" si="0"/>
        <v>6.759624356620414</v>
      </c>
      <c r="G16" s="14">
        <v>89545</v>
      </c>
      <c r="H16" s="60">
        <f t="shared" si="1"/>
        <v>10.031827572728796</v>
      </c>
      <c r="I16" s="16">
        <v>994640150.94</v>
      </c>
      <c r="J16" s="15">
        <v>96643502.03</v>
      </c>
      <c r="K16" s="15">
        <v>7272091.14</v>
      </c>
      <c r="L16" s="15">
        <v>890724557.77</v>
      </c>
    </row>
    <row r="17" spans="1:12" ht="15" customHeight="1">
      <c r="A17" s="66">
        <v>42886</v>
      </c>
      <c r="B17" s="52" t="s">
        <v>40</v>
      </c>
      <c r="C17" s="18" t="s">
        <v>41</v>
      </c>
      <c r="D17" s="19">
        <v>113804</v>
      </c>
      <c r="E17" s="20">
        <v>8296</v>
      </c>
      <c r="F17" s="26">
        <f t="shared" si="0"/>
        <v>7.289726195915786</v>
      </c>
      <c r="G17" s="21">
        <v>76834</v>
      </c>
      <c r="H17" s="26">
        <f t="shared" si="1"/>
        <v>10.797303277194992</v>
      </c>
      <c r="I17" s="23">
        <v>1420258890.66</v>
      </c>
      <c r="J17" s="24">
        <v>71315095.81</v>
      </c>
      <c r="K17" s="24">
        <v>4573598.11</v>
      </c>
      <c r="L17" s="24">
        <v>1344370196.74</v>
      </c>
    </row>
    <row r="18" spans="1:12" ht="15" customHeight="1">
      <c r="A18" s="66">
        <v>42886</v>
      </c>
      <c r="B18" s="52" t="s">
        <v>42</v>
      </c>
      <c r="C18" s="18" t="s">
        <v>45</v>
      </c>
      <c r="D18" s="19">
        <v>109375</v>
      </c>
      <c r="E18" s="20">
        <v>7615</v>
      </c>
      <c r="F18" s="26">
        <f t="shared" si="0"/>
        <v>6.962285714285714</v>
      </c>
      <c r="G18" s="21">
        <v>70048</v>
      </c>
      <c r="H18" s="26">
        <f t="shared" si="1"/>
        <v>10.871116948378255</v>
      </c>
      <c r="I18" s="23">
        <v>848431991.5</v>
      </c>
      <c r="J18" s="24">
        <v>69604836.35</v>
      </c>
      <c r="K18" s="24">
        <v>8707363.91</v>
      </c>
      <c r="L18" s="24">
        <v>770119791.24</v>
      </c>
    </row>
    <row r="19" spans="1:12" ht="15" customHeight="1">
      <c r="A19" s="66">
        <v>42886</v>
      </c>
      <c r="B19" s="52" t="s">
        <v>44</v>
      </c>
      <c r="C19" s="18" t="s">
        <v>43</v>
      </c>
      <c r="D19" s="29">
        <v>84836</v>
      </c>
      <c r="E19" s="20">
        <v>7564</v>
      </c>
      <c r="F19" s="22">
        <f t="shared" si="0"/>
        <v>8.916026215285964</v>
      </c>
      <c r="G19" s="21">
        <v>56797</v>
      </c>
      <c r="H19" s="22">
        <f t="shared" si="1"/>
        <v>13.317604803070585</v>
      </c>
      <c r="I19" s="23">
        <v>644588281.96</v>
      </c>
      <c r="J19" s="24">
        <v>87856232.96</v>
      </c>
      <c r="K19" s="24">
        <v>7511321.53</v>
      </c>
      <c r="L19" s="24">
        <v>549220727.47</v>
      </c>
    </row>
    <row r="20" spans="1:12" ht="15" customHeight="1">
      <c r="A20" s="66">
        <v>42886</v>
      </c>
      <c r="B20" s="52" t="s">
        <v>46</v>
      </c>
      <c r="C20" s="18" t="s">
        <v>47</v>
      </c>
      <c r="D20" s="30">
        <v>122568</v>
      </c>
      <c r="E20" s="20">
        <v>6963</v>
      </c>
      <c r="F20" s="26">
        <f t="shared" si="0"/>
        <v>5.680928137850009</v>
      </c>
      <c r="G20" s="21">
        <v>80804</v>
      </c>
      <c r="H20" s="26">
        <f t="shared" si="1"/>
        <v>8.61714766595713</v>
      </c>
      <c r="I20" s="23">
        <v>905808163.65</v>
      </c>
      <c r="J20" s="24">
        <v>90096412.82</v>
      </c>
      <c r="K20" s="24">
        <v>10651822.98</v>
      </c>
      <c r="L20" s="24">
        <v>805059927.85</v>
      </c>
    </row>
    <row r="21" spans="1:12" ht="15" customHeight="1">
      <c r="A21" s="66">
        <v>42886</v>
      </c>
      <c r="B21" s="52" t="s">
        <v>48</v>
      </c>
      <c r="C21" s="18" t="s">
        <v>49</v>
      </c>
      <c r="D21" s="19">
        <v>78034</v>
      </c>
      <c r="E21" s="20">
        <v>5595</v>
      </c>
      <c r="F21" s="26">
        <f t="shared" si="0"/>
        <v>7.169951559576594</v>
      </c>
      <c r="G21" s="21">
        <v>50892</v>
      </c>
      <c r="H21" s="26">
        <f t="shared" si="1"/>
        <v>10.993869370431502</v>
      </c>
      <c r="I21" s="23">
        <v>426466137.18</v>
      </c>
      <c r="J21" s="24">
        <v>62989066.97</v>
      </c>
      <c r="K21" s="24">
        <v>3277110.57</v>
      </c>
      <c r="L21" s="24">
        <v>360199959.64</v>
      </c>
    </row>
    <row r="22" spans="1:12" ht="15" customHeight="1">
      <c r="A22" s="65">
        <v>42886</v>
      </c>
      <c r="B22" s="53" t="s">
        <v>50</v>
      </c>
      <c r="C22" s="31" t="s">
        <v>51</v>
      </c>
      <c r="D22" s="32">
        <v>50927</v>
      </c>
      <c r="E22" s="33">
        <v>2919</v>
      </c>
      <c r="F22" s="60">
        <f t="shared" si="0"/>
        <v>5.731733657981032</v>
      </c>
      <c r="G22" s="34">
        <v>31428</v>
      </c>
      <c r="H22" s="60">
        <f t="shared" si="1"/>
        <v>9.287896143566247</v>
      </c>
      <c r="I22" s="35">
        <v>275499272.89</v>
      </c>
      <c r="J22" s="36">
        <v>30420854.2</v>
      </c>
      <c r="K22" s="36">
        <v>2231423.22</v>
      </c>
      <c r="L22" s="36">
        <v>242846995.47</v>
      </c>
    </row>
    <row r="23" spans="1:12" ht="15" customHeight="1">
      <c r="A23" s="70"/>
      <c r="B23" s="71"/>
      <c r="C23" s="72"/>
      <c r="D23" s="67">
        <f>SUM(D2:D22)</f>
        <v>4284889</v>
      </c>
      <c r="E23" s="67">
        <f>SUM(E2:E22)</f>
        <v>327615</v>
      </c>
      <c r="F23" s="38">
        <f t="shared" si="0"/>
        <v>7.645822330520113</v>
      </c>
      <c r="G23" s="37">
        <f>SUM(G2:G22)</f>
        <v>2873828</v>
      </c>
      <c r="H23" s="38">
        <f t="shared" si="1"/>
        <v>11.399951562863192</v>
      </c>
      <c r="I23" s="68">
        <f>SUM(I2:I22)</f>
        <v>42314946921.51</v>
      </c>
      <c r="J23" s="68">
        <f>SUM(J2:J22)</f>
        <v>4564302811.969999</v>
      </c>
      <c r="K23" s="68">
        <f>SUM(K2:K22)</f>
        <v>533177026.4200001</v>
      </c>
      <c r="L23" s="68">
        <f>SUM(L2:L22)</f>
        <v>37217467083.119995</v>
      </c>
    </row>
    <row r="24" spans="1:12" ht="15.75" customHeight="1">
      <c r="A24" s="73" t="s">
        <v>52</v>
      </c>
      <c r="B24" s="74"/>
      <c r="C24" s="75"/>
      <c r="D24" s="39">
        <v>4284889</v>
      </c>
      <c r="E24" s="40">
        <v>2110</v>
      </c>
      <c r="F24" s="42">
        <f t="shared" si="0"/>
        <v>0.04924281585824043</v>
      </c>
      <c r="G24" s="41">
        <v>2873828</v>
      </c>
      <c r="H24" s="42">
        <f t="shared" si="1"/>
        <v>0.07342123467375222</v>
      </c>
      <c r="I24" s="43">
        <v>95835172.84</v>
      </c>
      <c r="J24" s="43">
        <v>12040437.48</v>
      </c>
      <c r="K24" s="43">
        <v>3584160.67</v>
      </c>
      <c r="L24" s="43">
        <v>80210574.69</v>
      </c>
    </row>
    <row r="25" spans="1:12" ht="15">
      <c r="A25" s="76" t="s">
        <v>54</v>
      </c>
      <c r="B25" s="76"/>
      <c r="C25" s="77"/>
      <c r="D25" s="44">
        <f>SUM(D2:D22)</f>
        <v>4284889</v>
      </c>
      <c r="E25" s="44">
        <f>E23+E24</f>
        <v>329725</v>
      </c>
      <c r="F25" s="46">
        <f t="shared" si="0"/>
        <v>7.695065146378354</v>
      </c>
      <c r="G25" s="45">
        <f>SUM(G2:G22)</f>
        <v>2873828</v>
      </c>
      <c r="H25" s="46">
        <f t="shared" si="1"/>
        <v>11.473372797536943</v>
      </c>
      <c r="I25" s="47">
        <f>I23+I24</f>
        <v>42410782094.35</v>
      </c>
      <c r="J25" s="47">
        <f>J23+J24</f>
        <v>4576343249.449999</v>
      </c>
      <c r="K25" s="47">
        <f>K23+K24</f>
        <v>536761187.0900001</v>
      </c>
      <c r="L25" s="47">
        <f>L23+L24</f>
        <v>37297677657.81</v>
      </c>
    </row>
    <row r="26" spans="1:9" s="2" customFormat="1" ht="12.75">
      <c r="A26" s="1" t="s">
        <v>53</v>
      </c>
      <c r="C26" s="1"/>
      <c r="D26" s="1"/>
      <c r="E26" s="3"/>
      <c r="F26" s="8"/>
      <c r="G26" s="3"/>
      <c r="H26" s="3"/>
      <c r="I26" s="3"/>
    </row>
    <row r="27" spans="1:9" ht="15">
      <c r="A27" s="4" t="s">
        <v>55</v>
      </c>
      <c r="C27" s="5"/>
      <c r="D27" s="5"/>
      <c r="E27" s="9"/>
      <c r="I27" s="10"/>
    </row>
    <row r="30" spans="9:12" ht="15">
      <c r="I30" s="69"/>
      <c r="J30" s="69"/>
      <c r="K30" s="69"/>
      <c r="L30" s="69"/>
    </row>
  </sheetData>
  <sheetProtection/>
  <mergeCells count="3">
    <mergeCell ref="A23:C23"/>
    <mergeCell ref="A24:C24"/>
    <mergeCell ref="A25:C25"/>
  </mergeCells>
  <printOptions/>
  <pageMargins left="0.1968503937007874" right="0.1968503937007874" top="0.35433070866141736" bottom="0.35433070866141736" header="0.31496062992125984" footer="0.31496062992125984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2017-06-12T06:23:37Z</cp:lastPrinted>
  <dcterms:created xsi:type="dcterms:W3CDTF">2014-08-01T07:14:43Z</dcterms:created>
  <dcterms:modified xsi:type="dcterms:W3CDTF">2017-06-30T07:54:28Z</dcterms:modified>
  <cp:category/>
  <cp:version/>
  <cp:contentType/>
  <cp:contentStatus/>
</cp:coreProperties>
</file>