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40" r:id="rId2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6" i="40" l="1"/>
  <c r="G18" i="40" s="1"/>
  <c r="F16" i="40"/>
  <c r="F18" i="40" s="1"/>
  <c r="E16" i="40"/>
  <c r="E18" i="40" s="1"/>
</calcChain>
</file>

<file path=xl/sharedStrings.xml><?xml version="1.0" encoding="utf-8"?>
<sst xmlns="http://schemas.openxmlformats.org/spreadsheetml/2006/main" count="70" uniqueCount="59">
  <si>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</si>
  <si>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</si>
  <si>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</si>
  <si>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</si>
  <si>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</si>
  <si>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</si>
  <si>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</si>
  <si>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</si>
  <si>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</si>
  <si>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</si>
  <si>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</si>
  <si>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</si>
  <si>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</si>
  <si>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</si>
  <si>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</si>
  <si>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</si>
  <si>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</si>
  <si>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</si>
  <si>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</si>
  <si>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</si>
  <si>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</si>
  <si>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</si>
  <si>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</si>
  <si>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</si>
  <si>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</si>
  <si>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</si>
  <si>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</si>
  <si>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</si>
  <si>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</si>
  <si>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(iznosi u tisućama kuna, prosječne plaće u kunama)</t>
  </si>
  <si>
    <t>2020.</t>
  </si>
  <si>
    <t>(iznosi u tisućama kuna)</t>
  </si>
  <si>
    <t>2021.</t>
  </si>
  <si>
    <t>Tablica 1.  Osnovni financijski rezultati poslovanja poduzetnika u skupini djelat. 35.1 – Proizvodnja, prijenos i distribucija električne energije, u 2021. godini</t>
  </si>
  <si>
    <t>Proizvodnja, prijenos i distribucija električne energije NKD 35.1</t>
  </si>
  <si>
    <t>Oblik vlasništva</t>
  </si>
  <si>
    <t>Neto dobit/gubitak</t>
  </si>
  <si>
    <t>HEP d.d.</t>
  </si>
  <si>
    <t>Državno</t>
  </si>
  <si>
    <t>09518585079</t>
  </si>
  <si>
    <t>HEP-PROIZVODNJA d.o.o.</t>
  </si>
  <si>
    <t>HEP-OPERATOR DISTRIBUCIJSKOG SUSTAVA d.o.o.</t>
  </si>
  <si>
    <t>HEP ELEKTRA d.o.o.</t>
  </si>
  <si>
    <t>6.</t>
  </si>
  <si>
    <t>E.ON ENERGIJA d.o.o.</t>
  </si>
  <si>
    <t>Privatno</t>
  </si>
  <si>
    <t>7.</t>
  </si>
  <si>
    <t>GEN-I HRVATSKA d.o.o.</t>
  </si>
  <si>
    <t>8.</t>
  </si>
  <si>
    <t>HEP OPSKRBA d.o.o.</t>
  </si>
  <si>
    <t>9.</t>
  </si>
  <si>
    <t>C.E.M.P. d.o.o.</t>
  </si>
  <si>
    <t>10.</t>
  </si>
  <si>
    <t>Ukupno top 10</t>
  </si>
  <si>
    <t>Ukupno svi poduzetnici NKD 35.1</t>
  </si>
  <si>
    <t>Udio top 10 poduzetnika u skupini djelatnosti NKD 35.1</t>
  </si>
  <si>
    <t>Tablica 2.  Top 10 poduzetnika prema ukupnim prihodima u 2021. godini, u skupini djelatnosti 35.1 – Proizvodnja, prijenos i distribucija električne energije</t>
  </si>
  <si>
    <t>HRVATSKI OPERATOR PRIJENOSNOG SUSTAVA d.d.</t>
  </si>
  <si>
    <t>MVM PARTNER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</si>
</sst>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1">
    <xf numFmtId="0" fontId="0" fillId="0" borderId="0"/>
    <xf numFmtId="0" fontId="11" fillId="0" borderId="0"/>
    <xf numFmtId="0" fontId="6" fillId="0" borderId="0"/>
    <xf numFmtId="0" fontId="18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4" fillId="0" borderId="0"/>
    <xf numFmtId="0" fontId="2" fillId="0" borderId="0"/>
    <xf numFmtId="0" fontId="11" fillId="0" borderId="0"/>
    <xf numFmtId="0" fontId="16" fillId="0" borderId="0" applyNumberFormat="0" applyFill="0" applyBorder="0" applyAlignment="0" applyProtection="0"/>
    <xf numFmtId="0" fontId="2" fillId="0" borderId="0"/>
    <xf numFmtId="0" fontId="18" fillId="0" borderId="0"/>
    <xf numFmtId="0" fontId="24" fillId="0" borderId="0"/>
    <xf numFmtId="0" fontId="2" fillId="0" borderId="0"/>
    <xf numFmtId="0" fontId="26" fillId="0" borderId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/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66" fontId="7" fillId="2" borderId="3" xfId="0" applyNumberFormat="1" applyFont="1" applyFill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/>
    </xf>
    <xf numFmtId="168" fontId="0" fillId="0" borderId="0" xfId="0" applyNumberFormat="1"/>
    <xf numFmtId="49" fontId="10" fillId="6" borderId="3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20" fillId="0" borderId="0" xfId="0" applyFont="1" applyAlignment="1"/>
    <xf numFmtId="0" fontId="21" fillId="0" borderId="0" xfId="0" applyFont="1"/>
    <xf numFmtId="0" fontId="19" fillId="0" borderId="0" xfId="0" applyFont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0" fontId="20" fillId="0" borderId="0" xfId="8" applyFont="1" applyAlignment="1">
      <alignment vertical="center"/>
    </xf>
    <xf numFmtId="0" fontId="23" fillId="0" borderId="0" xfId="8" applyFont="1"/>
    <xf numFmtId="0" fontId="24" fillId="0" borderId="0" xfId="8"/>
    <xf numFmtId="0" fontId="12" fillId="6" borderId="3" xfId="8" applyFont="1" applyFill="1" applyBorder="1" applyAlignment="1">
      <alignment horizontal="center" vertical="center" wrapText="1"/>
    </xf>
    <xf numFmtId="0" fontId="25" fillId="6" borderId="3" xfId="8" applyFont="1" applyFill="1" applyBorder="1" applyAlignment="1">
      <alignment horizontal="center" vertical="center" wrapText="1"/>
    </xf>
    <xf numFmtId="0" fontId="13" fillId="0" borderId="7" xfId="8" applyFont="1" applyFill="1" applyBorder="1" applyAlignment="1">
      <alignment horizontal="center" vertical="center" wrapText="1"/>
    </xf>
    <xf numFmtId="0" fontId="14" fillId="0" borderId="7" xfId="8" applyFont="1" applyFill="1" applyBorder="1" applyAlignment="1">
      <alignment horizontal="center" vertical="center"/>
    </xf>
    <xf numFmtId="0" fontId="14" fillId="0" borderId="7" xfId="8" applyFont="1" applyFill="1" applyBorder="1" applyAlignment="1">
      <alignment horizontal="left" vertical="center"/>
    </xf>
    <xf numFmtId="0" fontId="14" fillId="0" borderId="7" xfId="8" applyFont="1" applyFill="1" applyBorder="1" applyAlignment="1">
      <alignment horizontal="center" vertical="center" wrapText="1"/>
    </xf>
    <xf numFmtId="3" fontId="14" fillId="0" borderId="7" xfId="8" applyNumberFormat="1" applyFont="1" applyFill="1" applyBorder="1" applyAlignment="1">
      <alignment horizontal="right" vertical="center" wrapText="1"/>
    </xf>
    <xf numFmtId="168" fontId="24" fillId="0" borderId="0" xfId="8" applyNumberFormat="1"/>
    <xf numFmtId="0" fontId="14" fillId="0" borderId="7" xfId="8" quotePrefix="1" applyFont="1" applyFill="1" applyBorder="1" applyAlignment="1">
      <alignment horizontal="center" vertical="center"/>
    </xf>
    <xf numFmtId="0" fontId="14" fillId="0" borderId="8" xfId="8" applyFont="1" applyFill="1" applyBorder="1" applyAlignment="1">
      <alignment horizontal="center" vertical="center" wrapText="1"/>
    </xf>
    <xf numFmtId="0" fontId="14" fillId="0" borderId="8" xfId="8" applyFont="1" applyFill="1" applyBorder="1" applyAlignment="1">
      <alignment horizontal="center" vertical="center"/>
    </xf>
    <xf numFmtId="0" fontId="14" fillId="0" borderId="8" xfId="8" applyFont="1" applyFill="1" applyBorder="1" applyAlignment="1">
      <alignment horizontal="left" vertical="center"/>
    </xf>
    <xf numFmtId="3" fontId="14" fillId="0" borderId="8" xfId="8" applyNumberFormat="1" applyFont="1" applyFill="1" applyBorder="1" applyAlignment="1">
      <alignment horizontal="right" vertical="center" wrapText="1"/>
    </xf>
    <xf numFmtId="0" fontId="14" fillId="0" borderId="9" xfId="8" applyFont="1" applyFill="1" applyBorder="1" applyAlignment="1">
      <alignment horizontal="center" vertical="center" wrapText="1"/>
    </xf>
    <xf numFmtId="0" fontId="14" fillId="0" borderId="9" xfId="8" applyFont="1" applyFill="1" applyBorder="1" applyAlignment="1">
      <alignment horizontal="center" vertical="center"/>
    </xf>
    <xf numFmtId="0" fontId="14" fillId="0" borderId="9" xfId="8" applyFont="1" applyFill="1" applyBorder="1" applyAlignment="1">
      <alignment horizontal="left" vertical="center" wrapText="1"/>
    </xf>
    <xf numFmtId="3" fontId="14" fillId="0" borderId="9" xfId="8" applyNumberFormat="1" applyFont="1" applyFill="1" applyBorder="1" applyAlignment="1">
      <alignment horizontal="right" vertical="center" wrapText="1"/>
    </xf>
    <xf numFmtId="3" fontId="17" fillId="3" borderId="3" xfId="8" applyNumberFormat="1" applyFont="1" applyFill="1" applyBorder="1" applyAlignment="1">
      <alignment horizontal="right" vertical="center" wrapText="1"/>
    </xf>
    <xf numFmtId="3" fontId="17" fillId="4" borderId="12" xfId="8" applyNumberFormat="1" applyFont="1" applyFill="1" applyBorder="1" applyAlignment="1">
      <alignment horizontal="right" vertical="center" wrapText="1"/>
    </xf>
    <xf numFmtId="165" fontId="17" fillId="5" borderId="3" xfId="8" applyNumberFormat="1" applyFont="1" applyFill="1" applyBorder="1" applyAlignment="1">
      <alignment horizontal="right" vertical="center" wrapText="1"/>
    </xf>
    <xf numFmtId="0" fontId="19" fillId="0" borderId="0" xfId="8" applyFont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6" xfId="9" applyFont="1" applyBorder="1" applyAlignment="1">
      <alignment horizontal="right" vertical="center"/>
    </xf>
    <xf numFmtId="0" fontId="17" fillId="3" borderId="3" xfId="8" applyFont="1" applyFill="1" applyBorder="1" applyAlignment="1">
      <alignment horizontal="left" vertical="center" wrapText="1"/>
    </xf>
    <xf numFmtId="0" fontId="17" fillId="4" borderId="10" xfId="8" applyFont="1" applyFill="1" applyBorder="1" applyAlignment="1">
      <alignment horizontal="left" vertical="center" wrapText="1"/>
    </xf>
    <xf numFmtId="0" fontId="17" fillId="4" borderId="6" xfId="8" applyFont="1" applyFill="1" applyBorder="1" applyAlignment="1">
      <alignment horizontal="left" vertical="center" wrapText="1"/>
    </xf>
    <xf numFmtId="0" fontId="17" fillId="4" borderId="11" xfId="8" applyFont="1" applyFill="1" applyBorder="1" applyAlignment="1">
      <alignment horizontal="left" vertical="center" wrapText="1"/>
    </xf>
    <xf numFmtId="0" fontId="17" fillId="5" borderId="4" xfId="8" applyFont="1" applyFill="1" applyBorder="1" applyAlignment="1">
      <alignment horizontal="left" vertical="center" wrapText="1"/>
    </xf>
    <xf numFmtId="0" fontId="17" fillId="5" borderId="5" xfId="8" applyFont="1" applyFill="1" applyBorder="1" applyAlignment="1">
      <alignment horizontal="left" vertical="center" wrapText="1"/>
    </xf>
    <xf numFmtId="0" fontId="17" fillId="5" borderId="13" xfId="8" applyFont="1" applyFill="1" applyBorder="1" applyAlignment="1">
      <alignment horizontal="left" vertical="center" wrapText="1"/>
    </xf>
  </cellXfs>
  <cellStyles count="21">
    <cellStyle name="Hiperveza 2" xfId="11"/>
    <cellStyle name="Normal 2" xfId="1"/>
    <cellStyle name="Normal 3" xfId="2"/>
    <cellStyle name="Normalno" xfId="0" builtinId="0"/>
    <cellStyle name="Normalno 10" xfId="12"/>
    <cellStyle name="Normalno 11" xfId="10"/>
    <cellStyle name="Normalno 12" xfId="20"/>
    <cellStyle name="Normalno 2" xfId="3"/>
    <cellStyle name="Normalno 2 2" xfId="13"/>
    <cellStyle name="Normalno 3" xfId="4"/>
    <cellStyle name="Normalno 3 2" xfId="14"/>
    <cellStyle name="Normalno 3 3" xfId="15"/>
    <cellStyle name="Normalno 3 3 2" xfId="16"/>
    <cellStyle name="Normalno 4" xfId="5"/>
    <cellStyle name="Normalno 5" xfId="6"/>
    <cellStyle name="Normalno 6" xfId="7"/>
    <cellStyle name="Normalno 6 2" xfId="8"/>
    <cellStyle name="Normalno 7" xfId="9"/>
    <cellStyle name="Normalno 8" xfId="17"/>
    <cellStyle name="Normalno 9" xfId="18"/>
    <cellStyle name="Postotak 2" xfId="19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866775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  <col min="2" max="4" width="10.5703125" customWidth="1"/>
  </cols>
  <sheetData>
    <row r="3" spans="1:12" x14ac:dyDescent="0.25">
      <c r="A3" s="16" t="s">
        <v>33</v>
      </c>
      <c r="B3" s="17"/>
      <c r="C3" s="17"/>
      <c r="D3" s="17"/>
    </row>
    <row r="4" spans="1:12" x14ac:dyDescent="0.25">
      <c r="A4" s="46" t="s">
        <v>29</v>
      </c>
      <c r="B4" s="46"/>
      <c r="C4" s="46"/>
      <c r="D4" s="46"/>
    </row>
    <row r="5" spans="1:12" ht="36.75" customHeight="1" x14ac:dyDescent="0.25">
      <c r="A5" s="44" t="s">
        <v>0</v>
      </c>
      <c r="B5" s="45" t="s">
        <v>34</v>
      </c>
      <c r="C5" s="45"/>
      <c r="D5" s="45"/>
    </row>
    <row r="6" spans="1:12" x14ac:dyDescent="0.25">
      <c r="A6" s="44"/>
      <c r="B6" s="14" t="s">
        <v>30</v>
      </c>
      <c r="C6" s="14" t="s">
        <v>32</v>
      </c>
      <c r="D6" s="14" t="s">
        <v>1</v>
      </c>
    </row>
    <row r="7" spans="1:12" x14ac:dyDescent="0.25">
      <c r="A7" s="6" t="s">
        <v>2</v>
      </c>
      <c r="B7" s="7"/>
      <c r="C7" s="7">
        <v>818</v>
      </c>
      <c r="D7" s="9" t="s">
        <v>3</v>
      </c>
    </row>
    <row r="8" spans="1:12" x14ac:dyDescent="0.25">
      <c r="A8" s="6" t="s">
        <v>4</v>
      </c>
      <c r="B8" s="7">
        <v>340</v>
      </c>
      <c r="C8" s="7">
        <v>370</v>
      </c>
      <c r="D8" s="9">
        <v>108.8235294117647</v>
      </c>
      <c r="E8" s="13"/>
    </row>
    <row r="9" spans="1:12" x14ac:dyDescent="0.25">
      <c r="A9" s="6" t="s">
        <v>5</v>
      </c>
      <c r="B9" s="7">
        <v>375</v>
      </c>
      <c r="C9" s="7">
        <v>448</v>
      </c>
      <c r="D9" s="9">
        <v>119.46666666666668</v>
      </c>
      <c r="E9" s="13"/>
    </row>
    <row r="10" spans="1:12" x14ac:dyDescent="0.25">
      <c r="A10" s="4" t="s">
        <v>6</v>
      </c>
      <c r="B10" s="5">
        <v>11312</v>
      </c>
      <c r="C10" s="5">
        <v>11565</v>
      </c>
      <c r="D10" s="10">
        <v>102.23656294200849</v>
      </c>
      <c r="E10" s="15"/>
    </row>
    <row r="11" spans="1:12" x14ac:dyDescent="0.25">
      <c r="A11" s="2" t="s">
        <v>7</v>
      </c>
      <c r="B11" s="3">
        <v>27298633.300999999</v>
      </c>
      <c r="C11" s="3">
        <v>32204266.034000002</v>
      </c>
      <c r="D11" s="11">
        <v>117.97025030121307</v>
      </c>
      <c r="L11" s="13"/>
    </row>
    <row r="12" spans="1:12" x14ac:dyDescent="0.25">
      <c r="A12" s="2" t="s">
        <v>8</v>
      </c>
      <c r="B12" s="3">
        <v>24460181.320999999</v>
      </c>
      <c r="C12" s="3">
        <v>29615290.772</v>
      </c>
      <c r="D12" s="11">
        <v>121.07551609429052</v>
      </c>
    </row>
    <row r="13" spans="1:12" x14ac:dyDescent="0.25">
      <c r="A13" s="2" t="s">
        <v>9</v>
      </c>
      <c r="B13" s="3">
        <v>3114996.5040000002</v>
      </c>
      <c r="C13" s="3">
        <v>2931158.1150000002</v>
      </c>
      <c r="D13" s="11">
        <v>94.098279443847488</v>
      </c>
      <c r="G13" s="13"/>
    </row>
    <row r="14" spans="1:12" x14ac:dyDescent="0.25">
      <c r="A14" s="2" t="s">
        <v>10</v>
      </c>
      <c r="B14" s="3">
        <v>276544.52399999998</v>
      </c>
      <c r="C14" s="3">
        <v>342182.853</v>
      </c>
      <c r="D14" s="11">
        <v>123.73517582289932</v>
      </c>
      <c r="G14" s="13"/>
    </row>
    <row r="15" spans="1:12" x14ac:dyDescent="0.25">
      <c r="A15" s="2" t="s">
        <v>11</v>
      </c>
      <c r="B15" s="3">
        <v>412142.95500000002</v>
      </c>
      <c r="C15" s="3">
        <v>333843.66100000002</v>
      </c>
      <c r="D15" s="11">
        <v>81.001908912891651</v>
      </c>
    </row>
    <row r="16" spans="1:12" x14ac:dyDescent="0.25">
      <c r="A16" s="2" t="s">
        <v>12</v>
      </c>
      <c r="B16" s="3">
        <v>2701136.341</v>
      </c>
      <c r="C16" s="3">
        <v>2597212.1549999998</v>
      </c>
      <c r="D16" s="11">
        <v>96.152575328295868</v>
      </c>
      <c r="E16" s="15"/>
    </row>
    <row r="17" spans="1:8" x14ac:dyDescent="0.25">
      <c r="A17" s="2" t="s">
        <v>13</v>
      </c>
      <c r="B17" s="3">
        <v>274827.31599999999</v>
      </c>
      <c r="C17" s="3">
        <v>342080.554</v>
      </c>
      <c r="D17" s="11">
        <v>124.47108932941732</v>
      </c>
      <c r="F17" s="13"/>
    </row>
    <row r="18" spans="1:8" x14ac:dyDescent="0.25">
      <c r="A18" s="8" t="s">
        <v>18</v>
      </c>
      <c r="B18" s="19">
        <v>2426309.0249999999</v>
      </c>
      <c r="C18" s="19">
        <v>2255131.6009999998</v>
      </c>
      <c r="D18" s="12">
        <v>92.944945502150119</v>
      </c>
      <c r="E18" s="15"/>
      <c r="F18" s="13"/>
      <c r="G18" s="13"/>
    </row>
    <row r="19" spans="1:8" x14ac:dyDescent="0.25">
      <c r="A19" s="2" t="s">
        <v>15</v>
      </c>
      <c r="B19" s="3">
        <v>1890641.243</v>
      </c>
      <c r="C19" s="3">
        <v>3120971.3480000002</v>
      </c>
      <c r="D19" s="11">
        <v>165.07475225959621</v>
      </c>
      <c r="E19" s="15"/>
      <c r="F19" s="13"/>
    </row>
    <row r="20" spans="1:8" x14ac:dyDescent="0.25">
      <c r="A20" s="2" t="s">
        <v>16</v>
      </c>
      <c r="B20" s="3">
        <v>3767435.8059999999</v>
      </c>
      <c r="C20" s="3">
        <v>7676854.4199999999</v>
      </c>
      <c r="D20" s="11">
        <v>203.76868552806872</v>
      </c>
      <c r="E20" s="15"/>
      <c r="F20" s="13"/>
      <c r="H20" s="13"/>
    </row>
    <row r="21" spans="1:8" x14ac:dyDescent="0.25">
      <c r="A21" s="2" t="s">
        <v>17</v>
      </c>
      <c r="B21" s="3">
        <v>-1876794.5630000001</v>
      </c>
      <c r="C21" s="3">
        <v>-4555883.0719999997</v>
      </c>
      <c r="D21" s="11">
        <v>242.74809623902343</v>
      </c>
      <c r="F21" s="13"/>
    </row>
    <row r="22" spans="1:8" x14ac:dyDescent="0.25">
      <c r="A22" s="2" t="s">
        <v>19</v>
      </c>
      <c r="B22" s="3">
        <v>1634954.301</v>
      </c>
      <c r="C22" s="3">
        <v>1920461.611</v>
      </c>
      <c r="D22" s="11">
        <v>117.46270888583081</v>
      </c>
    </row>
    <row r="23" spans="1:8" x14ac:dyDescent="0.25">
      <c r="A23" s="2" t="s">
        <v>14</v>
      </c>
      <c r="B23" s="3">
        <v>8388.5676051980208</v>
      </c>
      <c r="C23" s="3">
        <v>8769.4399625306232</v>
      </c>
      <c r="D23" s="11">
        <v>104.54037417659474</v>
      </c>
      <c r="E23" s="15"/>
    </row>
    <row r="24" spans="1:8" x14ac:dyDescent="0.25">
      <c r="A24" s="18" t="s">
        <v>28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workbookViewId="0">
      <selection activeCell="A4" sqref="A4:G4"/>
    </sheetView>
  </sheetViews>
  <sheetFormatPr defaultRowHeight="15" x14ac:dyDescent="0.25"/>
  <cols>
    <col min="1" max="1" width="6" style="22" customWidth="1"/>
    <col min="2" max="2" width="13.42578125" style="22" customWidth="1"/>
    <col min="3" max="3" width="45.85546875" style="22" customWidth="1"/>
    <col min="4" max="4" width="13.42578125" style="22" customWidth="1"/>
    <col min="5" max="5" width="13.28515625" style="22" bestFit="1" customWidth="1"/>
    <col min="6" max="6" width="12.42578125" style="22" bestFit="1" customWidth="1"/>
    <col min="7" max="7" width="12.5703125" style="22" bestFit="1" customWidth="1"/>
    <col min="8" max="10" width="9.140625" style="22"/>
    <col min="11" max="11" width="14.85546875" style="22" bestFit="1" customWidth="1"/>
    <col min="12" max="12" width="13.85546875" style="22" bestFit="1" customWidth="1"/>
    <col min="13" max="16384" width="9.140625" style="22"/>
  </cols>
  <sheetData>
    <row r="3" spans="1:9" x14ac:dyDescent="0.25">
      <c r="A3" s="20" t="s">
        <v>56</v>
      </c>
      <c r="B3" s="21"/>
      <c r="C3" s="21"/>
      <c r="D3" s="21"/>
      <c r="E3" s="21"/>
      <c r="F3" s="21"/>
      <c r="G3" s="21"/>
    </row>
    <row r="4" spans="1:9" x14ac:dyDescent="0.25">
      <c r="A4" s="47" t="s">
        <v>31</v>
      </c>
      <c r="B4" s="47"/>
      <c r="C4" s="47"/>
      <c r="D4" s="47"/>
      <c r="E4" s="47"/>
      <c r="F4" s="47"/>
      <c r="G4" s="47"/>
    </row>
    <row r="5" spans="1:9" ht="23.25" customHeight="1" x14ac:dyDescent="0.25">
      <c r="A5" s="23" t="s">
        <v>21</v>
      </c>
      <c r="B5" s="23" t="s">
        <v>20</v>
      </c>
      <c r="C5" s="23" t="s">
        <v>22</v>
      </c>
      <c r="D5" s="23" t="s">
        <v>35</v>
      </c>
      <c r="E5" s="23" t="s">
        <v>7</v>
      </c>
      <c r="F5" s="24" t="s">
        <v>36</v>
      </c>
      <c r="G5" s="23" t="s">
        <v>16</v>
      </c>
    </row>
    <row r="6" spans="1:9" x14ac:dyDescent="0.25">
      <c r="A6" s="25" t="s">
        <v>23</v>
      </c>
      <c r="B6" s="26">
        <v>28921978587</v>
      </c>
      <c r="C6" s="27" t="s">
        <v>37</v>
      </c>
      <c r="D6" s="28" t="s">
        <v>38</v>
      </c>
      <c r="E6" s="29">
        <v>10379210.42</v>
      </c>
      <c r="F6" s="29">
        <v>1060069.1629999999</v>
      </c>
      <c r="G6" s="29">
        <v>5612158.9079999998</v>
      </c>
      <c r="I6" s="30"/>
    </row>
    <row r="7" spans="1:9" x14ac:dyDescent="0.25">
      <c r="A7" s="25" t="s">
        <v>24</v>
      </c>
      <c r="B7" s="31" t="s">
        <v>39</v>
      </c>
      <c r="C7" s="27" t="s">
        <v>40</v>
      </c>
      <c r="D7" s="28" t="s">
        <v>38</v>
      </c>
      <c r="E7" s="29">
        <v>5190092.6540000001</v>
      </c>
      <c r="F7" s="29">
        <v>296389.57500000001</v>
      </c>
      <c r="G7" s="29">
        <v>596503.46400000004</v>
      </c>
      <c r="I7" s="30"/>
    </row>
    <row r="8" spans="1:9" x14ac:dyDescent="0.25">
      <c r="A8" s="25" t="s">
        <v>25</v>
      </c>
      <c r="B8" s="26">
        <v>46830600751</v>
      </c>
      <c r="C8" s="27" t="s">
        <v>41</v>
      </c>
      <c r="D8" s="28" t="s">
        <v>38</v>
      </c>
      <c r="E8" s="29">
        <v>3912485.122</v>
      </c>
      <c r="F8" s="29">
        <v>192601.106</v>
      </c>
      <c r="G8" s="29">
        <v>188.51300000000001</v>
      </c>
      <c r="I8" s="30"/>
    </row>
    <row r="9" spans="1:9" x14ac:dyDescent="0.25">
      <c r="A9" s="25" t="s">
        <v>26</v>
      </c>
      <c r="B9" s="26">
        <v>43965974818</v>
      </c>
      <c r="C9" s="27" t="s">
        <v>42</v>
      </c>
      <c r="D9" s="28" t="s">
        <v>38</v>
      </c>
      <c r="E9" s="29">
        <v>3112592.46</v>
      </c>
      <c r="F9" s="29">
        <v>168735.64199999999</v>
      </c>
      <c r="G9" s="29">
        <v>0</v>
      </c>
      <c r="I9" s="30"/>
    </row>
    <row r="10" spans="1:9" x14ac:dyDescent="0.25">
      <c r="A10" s="25" t="s">
        <v>27</v>
      </c>
      <c r="B10" s="26">
        <v>13148821633</v>
      </c>
      <c r="C10" s="27" t="s">
        <v>57</v>
      </c>
      <c r="D10" s="28" t="s">
        <v>38</v>
      </c>
      <c r="E10" s="29">
        <v>2030458.591</v>
      </c>
      <c r="F10" s="29">
        <v>27657.166000000001</v>
      </c>
      <c r="G10" s="29">
        <v>0</v>
      </c>
      <c r="I10" s="30"/>
    </row>
    <row r="11" spans="1:9" x14ac:dyDescent="0.25">
      <c r="A11" s="32" t="s">
        <v>43</v>
      </c>
      <c r="B11" s="33">
        <v>77604626413</v>
      </c>
      <c r="C11" s="34" t="s">
        <v>47</v>
      </c>
      <c r="D11" s="32" t="s">
        <v>45</v>
      </c>
      <c r="E11" s="35">
        <v>1793092.9879999999</v>
      </c>
      <c r="F11" s="35">
        <v>1530.405</v>
      </c>
      <c r="G11" s="35">
        <v>1201600.1610000001</v>
      </c>
    </row>
    <row r="12" spans="1:9" x14ac:dyDescent="0.25">
      <c r="A12" s="32" t="s">
        <v>46</v>
      </c>
      <c r="B12" s="33">
        <v>81103558092</v>
      </c>
      <c r="C12" s="34" t="s">
        <v>44</v>
      </c>
      <c r="D12" s="32" t="s">
        <v>45</v>
      </c>
      <c r="E12" s="35">
        <v>1066512.452</v>
      </c>
      <c r="F12" s="35">
        <v>-108488.523</v>
      </c>
      <c r="G12" s="35">
        <v>0</v>
      </c>
    </row>
    <row r="13" spans="1:9" x14ac:dyDescent="0.25">
      <c r="A13" s="32" t="s">
        <v>48</v>
      </c>
      <c r="B13" s="33">
        <v>63073332379</v>
      </c>
      <c r="C13" s="34" t="s">
        <v>49</v>
      </c>
      <c r="D13" s="32" t="s">
        <v>38</v>
      </c>
      <c r="E13" s="35">
        <v>356631.80300000001</v>
      </c>
      <c r="F13" s="35">
        <v>1852.789</v>
      </c>
      <c r="G13" s="35">
        <v>78.287000000000006</v>
      </c>
    </row>
    <row r="14" spans="1:9" x14ac:dyDescent="0.25">
      <c r="A14" s="32" t="s">
        <v>50</v>
      </c>
      <c r="B14" s="33">
        <v>80708915943</v>
      </c>
      <c r="C14" s="34" t="s">
        <v>51</v>
      </c>
      <c r="D14" s="32" t="s">
        <v>45</v>
      </c>
      <c r="E14" s="35">
        <v>344323.81099999999</v>
      </c>
      <c r="F14" s="35">
        <v>93615.903999999995</v>
      </c>
      <c r="G14" s="35">
        <v>0</v>
      </c>
    </row>
    <row r="15" spans="1:9" x14ac:dyDescent="0.25">
      <c r="A15" s="36" t="s">
        <v>52</v>
      </c>
      <c r="B15" s="37">
        <v>94783611888</v>
      </c>
      <c r="C15" s="38" t="s">
        <v>58</v>
      </c>
      <c r="D15" s="36" t="s">
        <v>45</v>
      </c>
      <c r="E15" s="39">
        <v>322092.59600000002</v>
      </c>
      <c r="F15" s="39">
        <v>1180.7719999999999</v>
      </c>
      <c r="G15" s="39">
        <v>0</v>
      </c>
    </row>
    <row r="16" spans="1:9" ht="15" customHeight="1" x14ac:dyDescent="0.25">
      <c r="A16" s="48" t="s">
        <v>53</v>
      </c>
      <c r="B16" s="48"/>
      <c r="C16" s="48"/>
      <c r="D16" s="48"/>
      <c r="E16" s="40">
        <f>SUM(E6:E15)</f>
        <v>28507492.897</v>
      </c>
      <c r="F16" s="40">
        <f>SUM(F6:F15)</f>
        <v>1735143.9990000001</v>
      </c>
      <c r="G16" s="40">
        <f>SUM(G6:G15)</f>
        <v>7410529.3329999996</v>
      </c>
    </row>
    <row r="17" spans="1:7" ht="15" customHeight="1" x14ac:dyDescent="0.25">
      <c r="A17" s="49" t="s">
        <v>54</v>
      </c>
      <c r="B17" s="50"/>
      <c r="C17" s="50"/>
      <c r="D17" s="51"/>
      <c r="E17" s="41">
        <v>32204266.034000002</v>
      </c>
      <c r="F17" s="41">
        <v>2255131.6009999998</v>
      </c>
      <c r="G17" s="41">
        <v>7676854.4199999999</v>
      </c>
    </row>
    <row r="18" spans="1:7" ht="15" customHeight="1" x14ac:dyDescent="0.25">
      <c r="A18" s="52" t="s">
        <v>55</v>
      </c>
      <c r="B18" s="53"/>
      <c r="C18" s="53"/>
      <c r="D18" s="54"/>
      <c r="E18" s="42">
        <f>E16/E17</f>
        <v>0.88520858903919453</v>
      </c>
      <c r="F18" s="42">
        <f>F16/F17</f>
        <v>0.76942028493174408</v>
      </c>
      <c r="G18" s="42">
        <f>G16/G17</f>
        <v>0.96530804514070745</v>
      </c>
    </row>
    <row r="19" spans="1:7" x14ac:dyDescent="0.25">
      <c r="A19" s="43" t="s">
        <v>28</v>
      </c>
      <c r="E19" s="30"/>
    </row>
    <row r="20" spans="1:7" x14ac:dyDescent="0.25">
      <c r="G20" s="30"/>
    </row>
    <row r="21" spans="1:7" x14ac:dyDescent="0.25">
      <c r="G21" s="30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2023-03-02T12:58:08Z</dcterms:modified>
</cp:coreProperties>
</file>