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0720" windowHeight="13296" tabRatio="872" activeTab="4"/>
  </bookViews>
  <sheets>
    <sheet name="Tablica 1" sheetId="1" r:id="rId1"/>
    <sheet name="Tablica 2" sheetId="2" r:id="rId2"/>
    <sheet name="Tablica 3" sheetId="3" r:id="rId3"/>
    <sheet name="Grafikon 1" sheetId="4" r:id="rId4"/>
    <sheet name="Tablica 4" sheetId="5" r:id="rId5"/>
  </sheets>
  <definedNames>
    <definedName name="PODACI">#REF!</definedName>
  </definedNames>
  <calcPr fullCalcOnLoad="1"/>
</workbook>
</file>

<file path=xl/sharedStrings.xml><?xml version="1.0" encoding="utf-8"?>
<sst xmlns="http://schemas.openxmlformats.org/spreadsheetml/2006/main" count="117" uniqueCount="81">
  <si>
    <t>Opis</t>
  </si>
  <si>
    <t>Index</t>
  </si>
  <si>
    <t>Broj poduzetnika</t>
  </si>
  <si>
    <t>-</t>
  </si>
  <si>
    <t>Broj dobitaša</t>
  </si>
  <si>
    <t>Broj gubitaša</t>
  </si>
  <si>
    <t>Broj zaposlenih</t>
  </si>
  <si>
    <t>Ukupni prihodi</t>
  </si>
  <si>
    <t>Ukupni rashodi</t>
  </si>
  <si>
    <t>Dobit prije oporezivanja</t>
  </si>
  <si>
    <t>Gubitak prije oporezivanja</t>
  </si>
  <si>
    <t>Porez na dobit</t>
  </si>
  <si>
    <t>Dobit razdoblja</t>
  </si>
  <si>
    <t>Gubitak razdoblja</t>
  </si>
  <si>
    <t>Prosječna mjesečna neto plaća po zaposlenom</t>
  </si>
  <si>
    <t>Izvoz</t>
  </si>
  <si>
    <t>Uvoz</t>
  </si>
  <si>
    <t>OIB</t>
  </si>
  <si>
    <t>Naziv poduzetnika</t>
  </si>
  <si>
    <t>Prosječna mjesečna neto plaća</t>
  </si>
  <si>
    <t>RH</t>
  </si>
  <si>
    <t>Naziv</t>
  </si>
  <si>
    <t xml:space="preserve">Dobit razdoblja </t>
  </si>
  <si>
    <t>Naziv grada</t>
  </si>
  <si>
    <t>Neto dobit/neto gubitak</t>
  </si>
  <si>
    <t>Broj</t>
  </si>
  <si>
    <t>Iznos</t>
  </si>
  <si>
    <t>Izvor: Fina, Registar godišnjih financijskih izvještaja</t>
  </si>
  <si>
    <t>Trgovinski saldo</t>
  </si>
  <si>
    <t xml:space="preserve">Konsolidirani financijski rezultat – dobit (+) ili gubitak (-) razdoblja </t>
  </si>
  <si>
    <t>Bruto investicije samo u novu dugotrajnu imovinu</t>
  </si>
  <si>
    <t>(iznosi u tisućama kuna)</t>
  </si>
  <si>
    <t>(iznosi u tisućama kuna, prosječne plaće u kunama)</t>
  </si>
  <si>
    <t>Ukupno TOP 10 poduzetnika prema dobiti razdoblja</t>
  </si>
  <si>
    <t>Rang u RH</t>
  </si>
  <si>
    <t>Split</t>
  </si>
  <si>
    <t>Udio TOP 10 u rezultatima poduzetnika u Splitu</t>
  </si>
  <si>
    <t>TOMMY d.o.o.</t>
  </si>
  <si>
    <t>EURO DAUS d.d.</t>
  </si>
  <si>
    <t>MARITIMAE REGIONIS d.o.o.</t>
  </si>
  <si>
    <t>LAVČEVIĆ d.d.</t>
  </si>
  <si>
    <t>DELTRON d.o.o.</t>
  </si>
  <si>
    <t>BRODOMETALURGIJA d.o.o.</t>
  </si>
  <si>
    <t>Ukupno TOP 10 poduzetnika prema ukupnim prihodima</t>
  </si>
  <si>
    <t>TROMONT d.o.o.</t>
  </si>
  <si>
    <t>VJETROELEKTRANA JELINAK d.o.o.</t>
  </si>
  <si>
    <t>Splitsko-dalmatinska županija</t>
  </si>
  <si>
    <t>Rang po žup. sjedištima</t>
  </si>
  <si>
    <t>2020.</t>
  </si>
  <si>
    <t>BRODOGRAĐEVNA INDUSTRIJA SPLIT d.d.</t>
  </si>
  <si>
    <t>JADROPLOV d.d.</t>
  </si>
  <si>
    <t>SERVUS d.o.o.</t>
  </si>
  <si>
    <t>Grad Split</t>
  </si>
  <si>
    <t>Udio  u SDŽ</t>
  </si>
  <si>
    <t>00278260010</t>
  </si>
  <si>
    <t>SDŽ</t>
  </si>
  <si>
    <t>08341087378</t>
  </si>
  <si>
    <t xml:space="preserve">Tablica 1. Financijski rezultati poslovanja poduzetnika sa sjedištem u Splitu u 2021. godini </t>
  </si>
  <si>
    <t>2021.</t>
  </si>
  <si>
    <t>Ukupno svi poduzetnici sa sjedištem u Splitu (8.088)</t>
  </si>
  <si>
    <t>Tablica 3. Broj poduzetnika, zaposlenih, ukupni prihodi i neto dobit poduzetnika u Splitu, u 2021. godini</t>
  </si>
  <si>
    <t xml:space="preserve">Tablica 4. Rang lista TOP 10 poduzetnika sa sjedištem u Splitu, po dobiti razdoblja u 2021. godini </t>
  </si>
  <si>
    <t>18556905592</t>
  </si>
  <si>
    <t>31353718090</t>
  </si>
  <si>
    <t>94608546102</t>
  </si>
  <si>
    <t>30461667075</t>
  </si>
  <si>
    <t>19212513210</t>
  </si>
  <si>
    <t>54431828108</t>
  </si>
  <si>
    <t>71421617824</t>
  </si>
  <si>
    <t>36118056137</t>
  </si>
  <si>
    <t>35332933279</t>
  </si>
  <si>
    <t>69332057447</t>
  </si>
  <si>
    <t>39041138379</t>
  </si>
  <si>
    <t>77290534017</t>
  </si>
  <si>
    <t>68755468505</t>
  </si>
  <si>
    <t>WELLMAX d.o.o.</t>
  </si>
  <si>
    <t>ZUSAMMEN d.o.o.</t>
  </si>
  <si>
    <t>MANAS d.o.o.</t>
  </si>
  <si>
    <t>HOTEL SPLIT d.d.</t>
  </si>
  <si>
    <t>Tablica 2. TOP 10 poduzetnika sa sjedištem u Splitu prema ukupnim prihodima u 2021. godini</t>
  </si>
  <si>
    <r>
      <t xml:space="preserve">Grafikon 1. Prosječna mjesečna neto plaća zaposlenih kod poduzetnika u Splitu, Splitsko-dalmatinskoj županiji i RH u 2021. godini </t>
    </r>
    <r>
      <rPr>
        <sz val="8"/>
        <color indexed="18"/>
        <rFont val="Arial"/>
        <family val="2"/>
      </rPr>
      <t>(prosječne plaće u kunama)</t>
    </r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</si>
</sst>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0.0"/>
    <numFmt numFmtId="167" formatCode="#,##0.0"/>
    <numFmt numFmtId="168" formatCode="0.0"/>
    <numFmt numFmtId="169" formatCode="#,##0_ ;\-#,##0\ "/>
    <numFmt numFmtId="170" formatCode="0.0%"/>
    <numFmt numFmtId="171" formatCode="0.0000"/>
    <numFmt numFmtId="172" formatCode="0.000"/>
    <numFmt numFmtId="173" formatCode="0.000000"/>
    <numFmt numFmtId="174" formatCode="0.00000"/>
    <numFmt numFmtId="175" formatCode="0.0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Da&quot;;&quot;Da&quot;;&quot;Ne&quot;"/>
    <numFmt numFmtId="181" formatCode="&quot;Uključeno&quot;;&quot;Uključeno&quot;;&quot;Isključeno&quot;"/>
    <numFmt numFmtId="182" formatCode="[$¥€-2]\ #,##0.00_);[Red]\([$€-2]\ #,##0.00\)"/>
    <numFmt numFmtId="183" formatCode="#,##0_ ;[Red]\-#,##0\ "/>
    <numFmt numFmtId="184" formatCode="0.0_ ;[Red]\-0.0\ 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9"/>
      <name val="Arial"/>
      <family val="2"/>
    </font>
    <font>
      <sz val="10"/>
      <color indexed="8"/>
      <name val="Calibri"/>
      <family val="0"/>
    </font>
    <font>
      <b/>
      <sz val="8"/>
      <color indexed="56"/>
      <name val="Arial"/>
      <family val="0"/>
    </font>
    <font>
      <sz val="8"/>
      <color indexed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i/>
      <sz val="8"/>
      <color indexed="18"/>
      <name val="Arial"/>
      <family val="2"/>
    </font>
    <font>
      <sz val="7.5"/>
      <color indexed="9"/>
      <name val="Arial"/>
      <family val="2"/>
    </font>
    <font>
      <b/>
      <sz val="8.5"/>
      <color indexed="9"/>
      <name val="Arial"/>
      <family val="2"/>
    </font>
    <font>
      <sz val="8"/>
      <color indexed="56"/>
      <name val="Arial"/>
      <family val="2"/>
    </font>
    <font>
      <sz val="9"/>
      <color indexed="18"/>
      <name val="Arial"/>
      <family val="2"/>
    </font>
    <font>
      <b/>
      <sz val="8"/>
      <color indexed="9"/>
      <name val="Arial"/>
      <family val="2"/>
    </font>
    <font>
      <b/>
      <sz val="9"/>
      <color indexed="18"/>
      <name val="Arial"/>
      <family val="2"/>
    </font>
    <font>
      <sz val="11"/>
      <color indexed="18"/>
      <name val="Calibri"/>
      <family val="2"/>
    </font>
    <font>
      <b/>
      <sz val="10"/>
      <color indexed="18"/>
      <name val="Arial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17365D"/>
      <name val="Arial"/>
      <family val="2"/>
    </font>
    <font>
      <sz val="9"/>
      <color rgb="FF17365D"/>
      <name val="Arial"/>
      <family val="2"/>
    </font>
    <font>
      <b/>
      <sz val="9"/>
      <color rgb="FF244061"/>
      <name val="Arial"/>
      <family val="2"/>
    </font>
    <font>
      <sz val="9"/>
      <color rgb="FF003366"/>
      <name val="Arial"/>
      <family val="2"/>
    </font>
    <font>
      <i/>
      <sz val="8"/>
      <color theme="4" tint="-0.4999699890613556"/>
      <name val="Arial"/>
      <family val="2"/>
    </font>
    <font>
      <b/>
      <sz val="9"/>
      <color rgb="FF003366"/>
      <name val="Arial"/>
      <family val="2"/>
    </font>
    <font>
      <sz val="7.5"/>
      <color rgb="FFFFFFFF"/>
      <name val="Arial"/>
      <family val="2"/>
    </font>
    <font>
      <b/>
      <sz val="8.5"/>
      <color rgb="FFFFFFFF"/>
      <name val="Arial"/>
      <family val="2"/>
    </font>
    <font>
      <sz val="8"/>
      <color rgb="FF1F497D"/>
      <name val="Arial"/>
      <family val="2"/>
    </font>
    <font>
      <sz val="9"/>
      <color theme="3" tint="-0.24997000396251678"/>
      <name val="Arial"/>
      <family val="2"/>
    </font>
    <font>
      <b/>
      <sz val="9"/>
      <color rgb="FFFFFFFF"/>
      <name val="Arial"/>
      <family val="2"/>
    </font>
    <font>
      <b/>
      <sz val="8"/>
      <color rgb="FFFFFFFF"/>
      <name val="Arial"/>
      <family val="2"/>
    </font>
    <font>
      <b/>
      <sz val="9"/>
      <color theme="4" tint="-0.4999699890613556"/>
      <name val="Arial"/>
      <family val="2"/>
    </font>
    <font>
      <sz val="11"/>
      <color theme="4" tint="-0.4999699890613556"/>
      <name val="Calibri"/>
      <family val="2"/>
    </font>
    <font>
      <b/>
      <sz val="9"/>
      <color rgb="FF002060"/>
      <name val="Arial"/>
      <family val="2"/>
    </font>
    <font>
      <b/>
      <sz val="10"/>
      <color theme="4" tint="-0.4999699890613556"/>
      <name val="Arial"/>
      <family val="2"/>
    </font>
    <font>
      <sz val="8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/>
      </top>
      <bottom style="thin">
        <color theme="0" tint="-0.24993999302387238"/>
      </bottom>
    </border>
    <border>
      <left style="thin">
        <color indexed="9"/>
      </left>
      <right/>
      <top/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theme="0"/>
      </left>
      <right style="double">
        <color theme="0" tint="-0.149959996342659"/>
      </right>
      <top style="thin">
        <color theme="0"/>
      </top>
      <bottom style="thin">
        <color theme="0"/>
      </bottom>
    </border>
    <border>
      <left style="thin">
        <color theme="0"/>
      </left>
      <right style="double">
        <color theme="0" tint="-0.149959996342659"/>
      </right>
      <top style="thin">
        <color theme="0"/>
      </top>
      <bottom>
        <color indexed="63"/>
      </bottom>
    </border>
    <border>
      <left style="thin">
        <color theme="0" tint="-0.24993999302387238"/>
      </left>
      <right style="double">
        <color theme="0" tint="-0.149959996342659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 style="double">
        <color theme="0" tint="-0.14995999634265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5" fillId="0" borderId="0">
      <alignment/>
      <protection/>
    </xf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168" fontId="0" fillId="0" borderId="0" xfId="0" applyNumberFormat="1" applyAlignment="1">
      <alignment/>
    </xf>
    <xf numFmtId="0" fontId="61" fillId="33" borderId="10" xfId="0" applyFont="1" applyFill="1" applyBorder="1" applyAlignment="1">
      <alignment vertical="center"/>
    </xf>
    <xf numFmtId="0" fontId="61" fillId="34" borderId="10" xfId="0" applyFont="1" applyFill="1" applyBorder="1" applyAlignment="1">
      <alignment horizontal="center" vertical="center"/>
    </xf>
    <xf numFmtId="3" fontId="62" fillId="33" borderId="10" xfId="0" applyNumberFormat="1" applyFont="1" applyFill="1" applyBorder="1" applyAlignment="1">
      <alignment horizontal="right" vertical="center"/>
    </xf>
    <xf numFmtId="0" fontId="61" fillId="34" borderId="10" xfId="0" applyFont="1" applyFill="1" applyBorder="1" applyAlignment="1">
      <alignment horizontal="center" vertical="center" wrapText="1"/>
    </xf>
    <xf numFmtId="3" fontId="63" fillId="34" borderId="11" xfId="0" applyNumberFormat="1" applyFont="1" applyFill="1" applyBorder="1" applyAlignment="1">
      <alignment horizontal="right" vertical="center" wrapText="1"/>
    </xf>
    <xf numFmtId="3" fontId="61" fillId="35" borderId="11" xfId="0" applyNumberFormat="1" applyFont="1" applyFill="1" applyBorder="1" applyAlignment="1">
      <alignment horizontal="right" vertical="center"/>
    </xf>
    <xf numFmtId="0" fontId="64" fillId="2" borderId="10" xfId="0" applyFont="1" applyFill="1" applyBorder="1" applyAlignment="1">
      <alignment vertical="center"/>
    </xf>
    <xf numFmtId="3" fontId="3" fillId="2" borderId="10" xfId="0" applyNumberFormat="1" applyFont="1" applyFill="1" applyBorder="1" applyAlignment="1">
      <alignment horizontal="right" vertical="center"/>
    </xf>
    <xf numFmtId="0" fontId="65" fillId="0" borderId="0" xfId="0" applyFont="1" applyAlignment="1">
      <alignment vertical="center"/>
    </xf>
    <xf numFmtId="0" fontId="64" fillId="2" borderId="12" xfId="0" applyFont="1" applyFill="1" applyBorder="1" applyAlignment="1">
      <alignment vertical="center"/>
    </xf>
    <xf numFmtId="3" fontId="3" fillId="2" borderId="12" xfId="0" applyNumberFormat="1" applyFont="1" applyFill="1" applyBorder="1" applyAlignment="1">
      <alignment horizontal="right" vertical="center"/>
    </xf>
    <xf numFmtId="0" fontId="64" fillId="0" borderId="13" xfId="0" applyFont="1" applyBorder="1" applyAlignment="1">
      <alignment vertical="center"/>
    </xf>
    <xf numFmtId="3" fontId="3" fillId="0" borderId="13" xfId="0" applyNumberFormat="1" applyFont="1" applyBorder="1" applyAlignment="1">
      <alignment horizontal="right" vertical="center"/>
    </xf>
    <xf numFmtId="0" fontId="66" fillId="0" borderId="13" xfId="0" applyFont="1" applyBorder="1" applyAlignment="1">
      <alignment vertical="center"/>
    </xf>
    <xf numFmtId="0" fontId="64" fillId="0" borderId="14" xfId="0" applyFont="1" applyBorder="1" applyAlignment="1">
      <alignment vertical="center"/>
    </xf>
    <xf numFmtId="3" fontId="3" fillId="0" borderId="14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center" vertical="center"/>
    </xf>
    <xf numFmtId="3" fontId="4" fillId="36" borderId="10" xfId="0" applyNumberFormat="1" applyFont="1" applyFill="1" applyBorder="1" applyAlignment="1">
      <alignment horizontal="right" vertical="center"/>
    </xf>
    <xf numFmtId="170" fontId="63" fillId="37" borderId="10" xfId="0" applyNumberFormat="1" applyFont="1" applyFill="1" applyBorder="1" applyAlignment="1">
      <alignment horizontal="right" vertical="center" wrapText="1"/>
    </xf>
    <xf numFmtId="49" fontId="3" fillId="0" borderId="13" xfId="0" applyNumberFormat="1" applyFont="1" applyBorder="1" applyAlignment="1" quotePrefix="1">
      <alignment horizontal="center" vertical="center"/>
    </xf>
    <xf numFmtId="0" fontId="0" fillId="0" borderId="0" xfId="0" applyAlignment="1">
      <alignment/>
    </xf>
    <xf numFmtId="0" fontId="67" fillId="38" borderId="10" xfId="0" applyFont="1" applyFill="1" applyBorder="1" applyAlignment="1">
      <alignment horizontal="center" vertical="center"/>
    </xf>
    <xf numFmtId="0" fontId="67" fillId="38" borderId="10" xfId="0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68" fillId="38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 quotePrefix="1">
      <alignment horizontal="center" vertical="center" wrapText="1"/>
    </xf>
    <xf numFmtId="0" fontId="69" fillId="0" borderId="0" xfId="0" applyFont="1" applyAlignment="1">
      <alignment vertical="center"/>
    </xf>
    <xf numFmtId="183" fontId="4" fillId="0" borderId="13" xfId="0" applyNumberFormat="1" applyFont="1" applyBorder="1" applyAlignment="1">
      <alignment horizontal="right" vertical="center"/>
    </xf>
    <xf numFmtId="3" fontId="70" fillId="33" borderId="10" xfId="0" applyNumberFormat="1" applyFont="1" applyFill="1" applyBorder="1" applyAlignment="1">
      <alignment horizontal="right" vertical="center"/>
    </xf>
    <xf numFmtId="3" fontId="3" fillId="0" borderId="13" xfId="0" applyNumberFormat="1" applyFont="1" applyBorder="1" applyAlignment="1">
      <alignment horizontal="left" vertical="center"/>
    </xf>
    <xf numFmtId="0" fontId="7" fillId="38" borderId="15" xfId="0" applyFont="1" applyFill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/>
    </xf>
    <xf numFmtId="3" fontId="64" fillId="0" borderId="16" xfId="0" applyNumberFormat="1" applyFont="1" applyBorder="1" applyAlignment="1">
      <alignment horizontal="center" vertical="center"/>
    </xf>
    <xf numFmtId="166" fontId="3" fillId="2" borderId="17" xfId="0" applyNumberFormat="1" applyFont="1" applyFill="1" applyBorder="1" applyAlignment="1">
      <alignment horizontal="right" vertical="center"/>
    </xf>
    <xf numFmtId="166" fontId="3" fillId="2" borderId="18" xfId="0" applyNumberFormat="1" applyFont="1" applyFill="1" applyBorder="1" applyAlignment="1">
      <alignment horizontal="right" vertical="center"/>
    </xf>
    <xf numFmtId="166" fontId="3" fillId="0" borderId="19" xfId="0" applyNumberFormat="1" applyFont="1" applyBorder="1" applyAlignment="1">
      <alignment horizontal="right" vertical="center"/>
    </xf>
    <xf numFmtId="166" fontId="3" fillId="0" borderId="20" xfId="0" applyNumberFormat="1" applyFont="1" applyBorder="1" applyAlignment="1">
      <alignment horizontal="right" vertical="center"/>
    </xf>
    <xf numFmtId="166" fontId="4" fillId="0" borderId="20" xfId="0" applyNumberFormat="1" applyFont="1" applyBorder="1" applyAlignment="1">
      <alignment horizontal="right" vertical="center"/>
    </xf>
    <xf numFmtId="0" fontId="71" fillId="38" borderId="10" xfId="0" applyFont="1" applyFill="1" applyBorder="1" applyAlignment="1">
      <alignment horizontal="center" vertical="center" wrapText="1"/>
    </xf>
    <xf numFmtId="0" fontId="68" fillId="38" borderId="12" xfId="0" applyFont="1" applyFill="1" applyBorder="1" applyAlignment="1">
      <alignment horizontal="center" vertical="center" wrapText="1"/>
    </xf>
    <xf numFmtId="0" fontId="72" fillId="38" borderId="10" xfId="0" applyFont="1" applyFill="1" applyBorder="1" applyAlignment="1">
      <alignment horizontal="center" vertical="center" wrapText="1"/>
    </xf>
    <xf numFmtId="170" fontId="3" fillId="2" borderId="10" xfId="0" applyNumberFormat="1" applyFont="1" applyFill="1" applyBorder="1" applyAlignment="1">
      <alignment horizontal="center" vertical="center"/>
    </xf>
    <xf numFmtId="170" fontId="3" fillId="0" borderId="14" xfId="0" applyNumberFormat="1" applyFont="1" applyBorder="1" applyAlignment="1">
      <alignment horizontal="center" vertical="center"/>
    </xf>
    <xf numFmtId="170" fontId="3" fillId="0" borderId="13" xfId="0" applyNumberFormat="1" applyFont="1" applyBorder="1" applyAlignment="1">
      <alignment horizontal="center" vertical="center"/>
    </xf>
    <xf numFmtId="0" fontId="73" fillId="0" borderId="0" xfId="0" applyFont="1" applyAlignment="1">
      <alignment vertical="center"/>
    </xf>
    <xf numFmtId="0" fontId="74" fillId="0" borderId="0" xfId="0" applyFont="1" applyAlignment="1">
      <alignment/>
    </xf>
    <xf numFmtId="0" fontId="73" fillId="0" borderId="0" xfId="0" applyFont="1" applyAlignment="1">
      <alignment horizontal="left" vertical="center" indent="8"/>
    </xf>
    <xf numFmtId="0" fontId="75" fillId="39" borderId="13" xfId="0" applyFont="1" applyFill="1" applyBorder="1" applyAlignment="1">
      <alignment horizontal="left" vertical="center" wrapText="1"/>
    </xf>
    <xf numFmtId="0" fontId="73" fillId="0" borderId="0" xfId="60" applyFont="1" applyAlignment="1">
      <alignment vertical="center"/>
      <protection/>
    </xf>
    <xf numFmtId="0" fontId="76" fillId="0" borderId="0" xfId="60" applyFont="1">
      <alignment/>
      <protection/>
    </xf>
    <xf numFmtId="0" fontId="61" fillId="33" borderId="10" xfId="0" applyFont="1" applyFill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right" vertical="center"/>
    </xf>
    <xf numFmtId="0" fontId="71" fillId="38" borderId="10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 vertical="center"/>
    </xf>
    <xf numFmtId="0" fontId="0" fillId="38" borderId="10" xfId="0" applyFill="1" applyBorder="1" applyAlignment="1">
      <alignment horizontal="center" vertical="center" wrapText="1"/>
    </xf>
    <xf numFmtId="0" fontId="0" fillId="38" borderId="10" xfId="0" applyFill="1" applyBorder="1" applyAlignment="1">
      <alignment/>
    </xf>
    <xf numFmtId="0" fontId="65" fillId="0" borderId="0" xfId="0" applyFont="1" applyAlignment="1">
      <alignment horizontal="right" vertical="center"/>
    </xf>
    <xf numFmtId="0" fontId="65" fillId="0" borderId="21" xfId="0" applyFont="1" applyBorder="1" applyAlignment="1">
      <alignment horizontal="right" vertical="center"/>
    </xf>
    <xf numFmtId="0" fontId="61" fillId="37" borderId="10" xfId="0" applyFont="1" applyFill="1" applyBorder="1" applyAlignment="1">
      <alignment vertical="center" wrapText="1"/>
    </xf>
    <xf numFmtId="0" fontId="68" fillId="38" borderId="10" xfId="0" applyFont="1" applyFill="1" applyBorder="1" applyAlignment="1">
      <alignment horizontal="center" vertical="center" wrapText="1"/>
    </xf>
    <xf numFmtId="0" fontId="68" fillId="38" borderId="12" xfId="0" applyFont="1" applyFill="1" applyBorder="1" applyAlignment="1">
      <alignment horizontal="center" vertical="center" wrapText="1"/>
    </xf>
    <xf numFmtId="0" fontId="63" fillId="40" borderId="10" xfId="0" applyFont="1" applyFill="1" applyBorder="1" applyAlignment="1">
      <alignment horizontal="left" vertical="center" wrapText="1"/>
    </xf>
    <xf numFmtId="0" fontId="63" fillId="34" borderId="11" xfId="0" applyFont="1" applyFill="1" applyBorder="1" applyAlignment="1">
      <alignment horizontal="left" vertical="center" wrapText="1"/>
    </xf>
    <xf numFmtId="0" fontId="72" fillId="38" borderId="10" xfId="0" applyFont="1" applyFill="1" applyBorder="1" applyAlignment="1">
      <alignment horizontal="center" vertical="center" wrapText="1"/>
    </xf>
    <xf numFmtId="0" fontId="72" fillId="38" borderId="22" xfId="0" applyFont="1" applyFill="1" applyBorder="1" applyAlignment="1">
      <alignment horizontal="center" vertical="center" wrapText="1"/>
    </xf>
    <xf numFmtId="0" fontId="77" fillId="38" borderId="23" xfId="0" applyFont="1" applyFill="1" applyBorder="1" applyAlignment="1">
      <alignment horizontal="center" vertical="center" wrapText="1"/>
    </xf>
    <xf numFmtId="0" fontId="61" fillId="35" borderId="24" xfId="0" applyFont="1" applyFill="1" applyBorder="1" applyAlignment="1">
      <alignment horizontal="left" vertical="center"/>
    </xf>
    <xf numFmtId="0" fontId="61" fillId="35" borderId="25" xfId="0" applyFont="1" applyFill="1" applyBorder="1" applyAlignment="1">
      <alignment horizontal="left" vertical="center"/>
    </xf>
    <xf numFmtId="0" fontId="61" fillId="40" borderId="22" xfId="0" applyFont="1" applyFill="1" applyBorder="1" applyAlignment="1">
      <alignment horizontal="left" vertical="center"/>
    </xf>
    <xf numFmtId="0" fontId="61" fillId="40" borderId="23" xfId="0" applyFont="1" applyFill="1" applyBorder="1" applyAlignment="1">
      <alignment horizontal="left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no 2" xfId="58"/>
    <cellStyle name="Normalno 2 2" xfId="59"/>
    <cellStyle name="Normalno 2 3" xfId="60"/>
    <cellStyle name="Normalno 2 5" xfId="61"/>
    <cellStyle name="Normalno 3" xfId="62"/>
    <cellStyle name="Normalno 3 3" xfId="63"/>
    <cellStyle name="Normalno 9" xfId="64"/>
    <cellStyle name="Note" xfId="65"/>
    <cellStyle name="Obično_List1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0"/>
      <c:rotY val="0"/>
      <c:depthPercent val="100"/>
      <c:rAngAx val="1"/>
    </c:view3D>
    <c:plotArea>
      <c:layout>
        <c:manualLayout>
          <c:xMode val="edge"/>
          <c:yMode val="edge"/>
          <c:x val="0.02925"/>
          <c:y val="0.0615"/>
          <c:w val="0.95975"/>
          <c:h val="0.784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'Grafikon 1'!$A$3</c:f>
              <c:strCache>
                <c:ptCount val="1"/>
                <c:pt idx="0">
                  <c:v>Split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'Grafikon 1'!$B$3</c:f>
              <c:numCache/>
            </c:numRef>
          </c:val>
          <c:shape val="cylinder"/>
        </c:ser>
        <c:ser>
          <c:idx val="1"/>
          <c:order val="1"/>
          <c:tx>
            <c:strRef>
              <c:f>'Grafikon 1'!$A$4</c:f>
              <c:strCache>
                <c:ptCount val="1"/>
                <c:pt idx="0">
                  <c:v>Splitsko-dalmatinska županija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'Grafikon 1'!$B$4</c:f>
              <c:numCache/>
            </c:numRef>
          </c:val>
          <c:shape val="cylinder"/>
        </c:ser>
        <c:ser>
          <c:idx val="2"/>
          <c:order val="2"/>
          <c:tx>
            <c:strRef>
              <c:f>'Grafikon 1'!$A$5</c:f>
              <c:strCache>
                <c:ptCount val="1"/>
                <c:pt idx="0">
                  <c:v>RH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'Grafikon 1'!$B$5</c:f>
              <c:numCache/>
            </c:numRef>
          </c:val>
          <c:shape val="cylinder"/>
        </c:ser>
        <c:gapWidth val="136"/>
        <c:shape val="cylinder"/>
        <c:axId val="5445104"/>
        <c:axId val="65483505"/>
      </c:bar3DChart>
      <c:catAx>
        <c:axId val="5445104"/>
        <c:scaling>
          <c:orientation val="minMax"/>
        </c:scaling>
        <c:axPos val="l"/>
        <c:delete val="1"/>
        <c:majorTickMark val="out"/>
        <c:minorTickMark val="none"/>
        <c:tickLblPos val="nextTo"/>
        <c:crossAx val="65483505"/>
        <c:crosses val="autoZero"/>
        <c:auto val="1"/>
        <c:lblOffset val="100"/>
        <c:tickLblSkip val="1"/>
        <c:noMultiLvlLbl val="0"/>
      </c:catAx>
      <c:valAx>
        <c:axId val="654835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54451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9"/>
          <c:y val="0.89375"/>
          <c:w val="0.3765"/>
          <c:h val="0.08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3366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AB5E4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0</xdr:col>
      <xdr:colOff>1400175</xdr:colOff>
      <xdr:row>1</xdr:row>
      <xdr:rowOff>142875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13049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66675</xdr:rowOff>
    </xdr:from>
    <xdr:to>
      <xdr:col>1</xdr:col>
      <xdr:colOff>514350</xdr:colOff>
      <xdr:row>1</xdr:row>
      <xdr:rowOff>142875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13144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1</xdr:col>
      <xdr:colOff>476250</xdr:colOff>
      <xdr:row>1</xdr:row>
      <xdr:rowOff>152400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1276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0.1455</cdr:y>
    </cdr:from>
    <cdr:to>
      <cdr:x>0.0675</cdr:x>
      <cdr:y>0.247</cdr:y>
    </cdr:to>
    <cdr:sp fLocksText="0">
      <cdr:nvSpPr>
        <cdr:cNvPr id="1" name="TekstniOkvir 3"/>
        <cdr:cNvSpPr txBox="1">
          <a:spLocks noChangeArrowheads="1"/>
        </cdr:cNvSpPr>
      </cdr:nvSpPr>
      <cdr:spPr>
        <a:xfrm>
          <a:off x="0" y="352425"/>
          <a:ext cx="4762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3</xdr:row>
      <xdr:rowOff>85725</xdr:rowOff>
    </xdr:from>
    <xdr:to>
      <xdr:col>15</xdr:col>
      <xdr:colOff>561975</xdr:colOff>
      <xdr:row>16</xdr:row>
      <xdr:rowOff>114300</xdr:rowOff>
    </xdr:to>
    <xdr:graphicFrame>
      <xdr:nvGraphicFramePr>
        <xdr:cNvPr id="1" name="Chart 1"/>
        <xdr:cNvGraphicFramePr/>
      </xdr:nvGraphicFramePr>
      <xdr:xfrm>
        <a:off x="4333875" y="762000"/>
        <a:ext cx="721995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0</xdr:row>
      <xdr:rowOff>114300</xdr:rowOff>
    </xdr:from>
    <xdr:to>
      <xdr:col>5</xdr:col>
      <xdr:colOff>542925</xdr:colOff>
      <xdr:row>1</xdr:row>
      <xdr:rowOff>142875</xdr:rowOff>
    </xdr:to>
    <xdr:pic>
      <xdr:nvPicPr>
        <xdr:cNvPr id="2" name="Slika 2" descr="Opis: Fina - novi zna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24350" y="114300"/>
          <a:ext cx="11144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76200</xdr:rowOff>
    </xdr:from>
    <xdr:to>
      <xdr:col>1</xdr:col>
      <xdr:colOff>314325</xdr:colOff>
      <xdr:row>1</xdr:row>
      <xdr:rowOff>133350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200"/>
          <a:ext cx="11334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9"/>
  <sheetViews>
    <sheetView zoomScalePageLayoutView="0" workbookViewId="0" topLeftCell="A16">
      <selection activeCell="I8" sqref="I8"/>
    </sheetView>
  </sheetViews>
  <sheetFormatPr defaultColWidth="9.140625" defaultRowHeight="15"/>
  <cols>
    <col min="1" max="1" width="54.00390625" style="0" customWidth="1"/>
    <col min="2" max="3" width="10.421875" style="0" customWidth="1"/>
    <col min="4" max="4" width="7.8515625" style="0" customWidth="1"/>
    <col min="5" max="5" width="10.8515625" style="0" customWidth="1"/>
  </cols>
  <sheetData>
    <row r="3" spans="1:6" ht="14.25">
      <c r="A3" s="46" t="s">
        <v>57</v>
      </c>
      <c r="B3" s="47"/>
      <c r="C3" s="47"/>
      <c r="D3" s="47"/>
      <c r="E3" s="47"/>
      <c r="F3" s="47"/>
    </row>
    <row r="4" spans="1:6" ht="14.25">
      <c r="A4" s="58" t="s">
        <v>32</v>
      </c>
      <c r="B4" s="58"/>
      <c r="C4" s="58"/>
      <c r="D4" s="58"/>
      <c r="E4" s="58"/>
      <c r="F4" s="58"/>
    </row>
    <row r="5" spans="1:6" s="22" customFormat="1" ht="20.25">
      <c r="A5" s="54" t="s">
        <v>0</v>
      </c>
      <c r="B5" s="54" t="s">
        <v>52</v>
      </c>
      <c r="C5" s="56"/>
      <c r="D5" s="54" t="s">
        <v>1</v>
      </c>
      <c r="E5" s="40" t="s">
        <v>55</v>
      </c>
      <c r="F5" s="42" t="s">
        <v>53</v>
      </c>
    </row>
    <row r="6" spans="1:6" ht="14.25">
      <c r="A6" s="55"/>
      <c r="B6" s="40" t="s">
        <v>48</v>
      </c>
      <c r="C6" s="40" t="s">
        <v>58</v>
      </c>
      <c r="D6" s="57"/>
      <c r="E6" s="40" t="s">
        <v>58</v>
      </c>
      <c r="F6" s="40" t="s">
        <v>58</v>
      </c>
    </row>
    <row r="7" spans="1:6" ht="14.25">
      <c r="A7" s="8" t="s">
        <v>2</v>
      </c>
      <c r="B7" s="9"/>
      <c r="C7" s="9">
        <v>8088</v>
      </c>
      <c r="D7" s="35" t="s">
        <v>3</v>
      </c>
      <c r="E7" s="9">
        <v>15908</v>
      </c>
      <c r="F7" s="43">
        <f>C7/E7</f>
        <v>0.5084234347498114</v>
      </c>
    </row>
    <row r="8" spans="1:6" ht="14.25">
      <c r="A8" s="8" t="s">
        <v>4</v>
      </c>
      <c r="B8" s="9">
        <v>4006</v>
      </c>
      <c r="C8" s="9">
        <v>4935</v>
      </c>
      <c r="D8" s="35">
        <v>123.19021467798304</v>
      </c>
      <c r="E8" s="9">
        <v>9835</v>
      </c>
      <c r="F8" s="43">
        <f aca="true" t="shared" si="0" ref="F8:F23">C8/E8</f>
        <v>0.501779359430605</v>
      </c>
    </row>
    <row r="9" spans="1:6" ht="14.25">
      <c r="A9" s="11" t="s">
        <v>5</v>
      </c>
      <c r="B9" s="12">
        <v>3471</v>
      </c>
      <c r="C9" s="12">
        <v>3153</v>
      </c>
      <c r="D9" s="36">
        <v>90.83837510803802</v>
      </c>
      <c r="E9" s="12">
        <v>6073</v>
      </c>
      <c r="F9" s="43">
        <f t="shared" si="0"/>
        <v>0.5191832702124156</v>
      </c>
    </row>
    <row r="10" spans="1:6" ht="14.25">
      <c r="A10" s="16" t="s">
        <v>6</v>
      </c>
      <c r="B10" s="17">
        <v>36188</v>
      </c>
      <c r="C10" s="17">
        <v>37662</v>
      </c>
      <c r="D10" s="37">
        <v>104.07317342765559</v>
      </c>
      <c r="E10" s="17">
        <v>81050</v>
      </c>
      <c r="F10" s="44">
        <f>C10/E10</f>
        <v>0.4646761258482418</v>
      </c>
    </row>
    <row r="11" spans="1:6" ht="14.25">
      <c r="A11" s="13" t="s">
        <v>7</v>
      </c>
      <c r="B11" s="14">
        <v>23608003.897</v>
      </c>
      <c r="C11" s="14">
        <v>27347988.129</v>
      </c>
      <c r="D11" s="38">
        <v>115.84201802201186</v>
      </c>
      <c r="E11" s="14">
        <v>56201819.808</v>
      </c>
      <c r="F11" s="45">
        <f t="shared" si="0"/>
        <v>0.4866032491906459</v>
      </c>
    </row>
    <row r="12" spans="1:6" ht="14.25">
      <c r="A12" s="13" t="s">
        <v>8</v>
      </c>
      <c r="B12" s="14">
        <v>23197038.451</v>
      </c>
      <c r="C12" s="14">
        <v>25649058.705</v>
      </c>
      <c r="D12" s="38">
        <v>110.57040216223935</v>
      </c>
      <c r="E12" s="14">
        <v>53069014.163</v>
      </c>
      <c r="F12" s="45">
        <f t="shared" si="0"/>
        <v>0.4833151530989369</v>
      </c>
    </row>
    <row r="13" spans="1:6" ht="14.25">
      <c r="A13" s="13" t="s">
        <v>9</v>
      </c>
      <c r="B13" s="14">
        <v>1734465.596</v>
      </c>
      <c r="C13" s="14">
        <v>2555896.333</v>
      </c>
      <c r="D13" s="38">
        <v>147.35929838529933</v>
      </c>
      <c r="E13" s="14">
        <v>4634754.305</v>
      </c>
      <c r="F13" s="45">
        <f t="shared" si="0"/>
        <v>0.5514631768598142</v>
      </c>
    </row>
    <row r="14" spans="1:6" ht="14.25">
      <c r="A14" s="13" t="s">
        <v>10</v>
      </c>
      <c r="B14" s="14">
        <v>1323500.15</v>
      </c>
      <c r="C14" s="14">
        <v>856966.909</v>
      </c>
      <c r="D14" s="38">
        <v>64.75004245371639</v>
      </c>
      <c r="E14" s="14">
        <v>1501948.66</v>
      </c>
      <c r="F14" s="45">
        <f t="shared" si="0"/>
        <v>0.5705700413221848</v>
      </c>
    </row>
    <row r="15" spans="1:6" ht="14.25">
      <c r="A15" s="13" t="s">
        <v>11</v>
      </c>
      <c r="B15" s="14">
        <v>198707.443</v>
      </c>
      <c r="C15" s="14">
        <v>302663.433</v>
      </c>
      <c r="D15" s="38">
        <v>152.31610272394275</v>
      </c>
      <c r="E15" s="14">
        <v>570790.346</v>
      </c>
      <c r="F15" s="45">
        <f t="shared" si="0"/>
        <v>0.5302532446825932</v>
      </c>
    </row>
    <row r="16" spans="1:6" ht="14.25">
      <c r="A16" s="13" t="s">
        <v>12</v>
      </c>
      <c r="B16" s="14">
        <v>1533253.823</v>
      </c>
      <c r="C16" s="14">
        <v>2252739.557</v>
      </c>
      <c r="D16" s="38">
        <v>146.9254159492156</v>
      </c>
      <c r="E16" s="14">
        <v>4072449.593</v>
      </c>
      <c r="F16" s="45">
        <f t="shared" si="0"/>
        <v>0.5531657312277506</v>
      </c>
    </row>
    <row r="17" spans="1:6" ht="14.25">
      <c r="A17" s="13" t="s">
        <v>13</v>
      </c>
      <c r="B17" s="14">
        <v>1320995.82</v>
      </c>
      <c r="C17" s="14">
        <v>856473.566</v>
      </c>
      <c r="D17" s="38">
        <v>64.83544860876243</v>
      </c>
      <c r="E17" s="14">
        <v>1510434.294</v>
      </c>
      <c r="F17" s="45">
        <f t="shared" si="0"/>
        <v>0.5670379502122189</v>
      </c>
    </row>
    <row r="18" spans="1:6" ht="14.25">
      <c r="A18" s="15" t="s">
        <v>29</v>
      </c>
      <c r="B18" s="29">
        <v>212258.003</v>
      </c>
      <c r="C18" s="53">
        <v>1396265.991</v>
      </c>
      <c r="D18" s="39">
        <v>657.8154751601993</v>
      </c>
      <c r="E18" s="14">
        <v>2562015.299</v>
      </c>
      <c r="F18" s="45">
        <f t="shared" si="0"/>
        <v>0.5449873744098981</v>
      </c>
    </row>
    <row r="19" spans="1:6" ht="14.25">
      <c r="A19" s="13" t="s">
        <v>15</v>
      </c>
      <c r="B19" s="14">
        <v>2408863.153</v>
      </c>
      <c r="C19" s="14">
        <v>2759257.703</v>
      </c>
      <c r="D19" s="38">
        <v>114.54605462180858</v>
      </c>
      <c r="E19" s="14">
        <v>7476600.116</v>
      </c>
      <c r="F19" s="45">
        <f t="shared" si="0"/>
        <v>0.36905246504961</v>
      </c>
    </row>
    <row r="20" spans="1:6" ht="14.25">
      <c r="A20" s="13" t="s">
        <v>16</v>
      </c>
      <c r="B20" s="14">
        <v>1250519.416</v>
      </c>
      <c r="C20" s="14">
        <v>1607392.59</v>
      </c>
      <c r="D20" s="38">
        <v>128.5379954468456</v>
      </c>
      <c r="E20" s="14">
        <v>4771775.803</v>
      </c>
      <c r="F20" s="45">
        <f t="shared" si="0"/>
        <v>0.3368541726100035</v>
      </c>
    </row>
    <row r="21" spans="1:6" ht="14.25">
      <c r="A21" s="13" t="s">
        <v>28</v>
      </c>
      <c r="B21" s="14">
        <v>1158343.737</v>
      </c>
      <c r="C21" s="14">
        <v>1151865.113</v>
      </c>
      <c r="D21" s="38">
        <v>99.44069935434027</v>
      </c>
      <c r="E21" s="14">
        <v>2704824.313</v>
      </c>
      <c r="F21" s="45">
        <f t="shared" si="0"/>
        <v>0.42585579679385255</v>
      </c>
    </row>
    <row r="22" spans="1:6" ht="14.25">
      <c r="A22" s="13" t="s">
        <v>30</v>
      </c>
      <c r="B22" s="14">
        <v>474284.747</v>
      </c>
      <c r="C22" s="14">
        <v>623516.989</v>
      </c>
      <c r="D22" s="38">
        <v>131.464693508265</v>
      </c>
      <c r="E22" s="14">
        <v>1547674.006</v>
      </c>
      <c r="F22" s="45">
        <f t="shared" si="0"/>
        <v>0.4028735939110939</v>
      </c>
    </row>
    <row r="23" spans="1:6" ht="14.25">
      <c r="A23" s="13" t="s">
        <v>14</v>
      </c>
      <c r="B23" s="14">
        <v>5344.613446906894</v>
      </c>
      <c r="C23" s="14">
        <v>5647.975567769458</v>
      </c>
      <c r="D23" s="38">
        <v>105.67603483163278</v>
      </c>
      <c r="E23" s="14">
        <v>5490.274900267325</v>
      </c>
      <c r="F23" s="45">
        <f t="shared" si="0"/>
        <v>1.0287236377716633</v>
      </c>
    </row>
    <row r="24" ht="14.25">
      <c r="A24" s="10" t="s">
        <v>27</v>
      </c>
    </row>
    <row r="25" ht="14.25">
      <c r="C25" s="1"/>
    </row>
    <row r="26" ht="14.25">
      <c r="D26" s="22"/>
    </row>
    <row r="27" ht="14.25">
      <c r="D27" s="22"/>
    </row>
    <row r="28" ht="14.25">
      <c r="D28" s="22"/>
    </row>
    <row r="29" ht="14.25">
      <c r="D29" s="22"/>
    </row>
  </sheetData>
  <sheetProtection/>
  <mergeCells count="4">
    <mergeCell ref="A5:A6"/>
    <mergeCell ref="B5:C5"/>
    <mergeCell ref="D5:D6"/>
    <mergeCell ref="A4:F4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20"/>
  <sheetViews>
    <sheetView zoomScalePageLayoutView="0" workbookViewId="0" topLeftCell="A1">
      <selection activeCell="I9" sqref="I9"/>
    </sheetView>
  </sheetViews>
  <sheetFormatPr defaultColWidth="9.140625" defaultRowHeight="15"/>
  <cols>
    <col min="1" max="1" width="13.57421875" style="0" customWidth="1"/>
    <col min="2" max="2" width="36.28125" style="0" customWidth="1"/>
    <col min="3" max="3" width="11.00390625" style="0" customWidth="1"/>
    <col min="4" max="4" width="14.140625" style="0" customWidth="1"/>
    <col min="5" max="5" width="11.00390625" style="0" customWidth="1"/>
    <col min="10" max="11" width="12.7109375" style="0" bestFit="1" customWidth="1"/>
    <col min="12" max="12" width="11.8515625" style="0" bestFit="1" customWidth="1"/>
    <col min="13" max="13" width="11.140625" style="0" bestFit="1" customWidth="1"/>
  </cols>
  <sheetData>
    <row r="3" spans="1:5" ht="14.25">
      <c r="A3" s="46" t="s">
        <v>79</v>
      </c>
      <c r="B3" s="47"/>
      <c r="C3" s="47"/>
      <c r="D3" s="47"/>
      <c r="E3" s="47"/>
    </row>
    <row r="4" spans="1:5" ht="14.25">
      <c r="A4" s="59" t="s">
        <v>31</v>
      </c>
      <c r="B4" s="59"/>
      <c r="C4" s="59"/>
      <c r="D4" s="59"/>
      <c r="E4" s="59"/>
    </row>
    <row r="5" spans="1:5" ht="15.75" customHeight="1">
      <c r="A5" s="61" t="s">
        <v>17</v>
      </c>
      <c r="B5" s="61" t="s">
        <v>18</v>
      </c>
      <c r="C5" s="61" t="s">
        <v>6</v>
      </c>
      <c r="D5" s="61" t="s">
        <v>7</v>
      </c>
      <c r="E5" s="61" t="s">
        <v>12</v>
      </c>
    </row>
    <row r="6" spans="1:5" ht="18" customHeight="1">
      <c r="A6" s="62"/>
      <c r="B6" s="62"/>
      <c r="C6" s="62"/>
      <c r="D6" s="62"/>
      <c r="E6" s="62"/>
    </row>
    <row r="7" spans="1:6" ht="14.25">
      <c r="A7" s="21" t="s">
        <v>54</v>
      </c>
      <c r="B7" s="31" t="s">
        <v>37</v>
      </c>
      <c r="C7" s="14">
        <v>3158</v>
      </c>
      <c r="D7" s="14">
        <v>3604307.984</v>
      </c>
      <c r="E7" s="14">
        <v>129621.026</v>
      </c>
      <c r="F7" s="1"/>
    </row>
    <row r="8" spans="1:6" ht="14.25">
      <c r="A8" s="18" t="s">
        <v>62</v>
      </c>
      <c r="B8" s="31" t="s">
        <v>49</v>
      </c>
      <c r="C8" s="14">
        <v>77</v>
      </c>
      <c r="D8" s="14">
        <v>619937.823</v>
      </c>
      <c r="E8" s="14">
        <v>49556.747</v>
      </c>
      <c r="F8" s="1"/>
    </row>
    <row r="9" spans="1:5" ht="14.25">
      <c r="A9" s="18" t="s">
        <v>63</v>
      </c>
      <c r="B9" s="31" t="s">
        <v>42</v>
      </c>
      <c r="C9" s="14">
        <v>108</v>
      </c>
      <c r="D9" s="14">
        <v>480427.153</v>
      </c>
      <c r="E9" s="14">
        <v>15778.66</v>
      </c>
    </row>
    <row r="10" spans="1:5" ht="14.25">
      <c r="A10" s="18" t="s">
        <v>64</v>
      </c>
      <c r="B10" s="31" t="s">
        <v>75</v>
      </c>
      <c r="C10" s="14">
        <v>8</v>
      </c>
      <c r="D10" s="14">
        <v>334222.814</v>
      </c>
      <c r="E10" s="14">
        <v>10526.66</v>
      </c>
    </row>
    <row r="11" spans="1:5" ht="14.25">
      <c r="A11" s="18" t="s">
        <v>65</v>
      </c>
      <c r="B11" s="31" t="s">
        <v>44</v>
      </c>
      <c r="C11" s="14">
        <v>220</v>
      </c>
      <c r="D11" s="14">
        <v>294590.015</v>
      </c>
      <c r="E11" s="14">
        <v>28271.569</v>
      </c>
    </row>
    <row r="12" spans="1:5" ht="14.25">
      <c r="A12" s="18" t="s">
        <v>66</v>
      </c>
      <c r="B12" s="31" t="s">
        <v>38</v>
      </c>
      <c r="C12" s="14">
        <v>153</v>
      </c>
      <c r="D12" s="14">
        <v>291504.509</v>
      </c>
      <c r="E12" s="14">
        <v>7360.284</v>
      </c>
    </row>
    <row r="13" spans="1:5" ht="14.25">
      <c r="A13" s="21" t="s">
        <v>67</v>
      </c>
      <c r="B13" s="31" t="s">
        <v>50</v>
      </c>
      <c r="C13" s="14">
        <v>36</v>
      </c>
      <c r="D13" s="14">
        <v>285729.788</v>
      </c>
      <c r="E13" s="14">
        <v>100701.719</v>
      </c>
    </row>
    <row r="14" spans="1:5" ht="14.25">
      <c r="A14" s="21" t="s">
        <v>68</v>
      </c>
      <c r="B14" s="31" t="s">
        <v>40</v>
      </c>
      <c r="C14" s="14">
        <v>27</v>
      </c>
      <c r="D14" s="14">
        <v>282128.827</v>
      </c>
      <c r="E14" s="14">
        <v>2421.547</v>
      </c>
    </row>
    <row r="15" spans="1:5" ht="14.25">
      <c r="A15" s="18" t="s">
        <v>69</v>
      </c>
      <c r="B15" s="31" t="s">
        <v>41</v>
      </c>
      <c r="C15" s="14">
        <v>84</v>
      </c>
      <c r="D15" s="14">
        <v>280548.029</v>
      </c>
      <c r="E15" s="14">
        <v>29867.109</v>
      </c>
    </row>
    <row r="16" spans="1:5" ht="14.25">
      <c r="A16" s="18" t="s">
        <v>56</v>
      </c>
      <c r="B16" s="31" t="s">
        <v>39</v>
      </c>
      <c r="C16" s="14">
        <v>8</v>
      </c>
      <c r="D16" s="14">
        <v>273486.068</v>
      </c>
      <c r="E16" s="14">
        <v>4162.805</v>
      </c>
    </row>
    <row r="17" spans="1:5" ht="14.25">
      <c r="A17" s="64" t="s">
        <v>43</v>
      </c>
      <c r="B17" s="64"/>
      <c r="C17" s="6">
        <f>SUM(C7:C16)</f>
        <v>3879</v>
      </c>
      <c r="D17" s="6">
        <f>SUM(D7:D16)</f>
        <v>6746883.009999999</v>
      </c>
      <c r="E17" s="6">
        <f>SUM(E7:E16)</f>
        <v>378268.126</v>
      </c>
    </row>
    <row r="18" spans="1:5" ht="14.25">
      <c r="A18" s="63" t="s">
        <v>59</v>
      </c>
      <c r="B18" s="63"/>
      <c r="C18" s="19">
        <v>37662</v>
      </c>
      <c r="D18" s="19">
        <v>27347988.129</v>
      </c>
      <c r="E18" s="19">
        <v>2252739.557</v>
      </c>
    </row>
    <row r="19" spans="1:5" ht="14.25">
      <c r="A19" s="60" t="s">
        <v>36</v>
      </c>
      <c r="B19" s="60"/>
      <c r="C19" s="20">
        <f>C17/C18</f>
        <v>0.10299506133503265</v>
      </c>
      <c r="D19" s="20">
        <f>D17/D18</f>
        <v>0.2467049121922631</v>
      </c>
      <c r="E19" s="20">
        <f>E17/E18</f>
        <v>0.16791471736029004</v>
      </c>
    </row>
    <row r="20" ht="14.25">
      <c r="A20" s="10" t="s">
        <v>27</v>
      </c>
    </row>
  </sheetData>
  <sheetProtection/>
  <mergeCells count="9">
    <mergeCell ref="A4:E4"/>
    <mergeCell ref="A19:B19"/>
    <mergeCell ref="D5:D6"/>
    <mergeCell ref="E5:E6"/>
    <mergeCell ref="A18:B18"/>
    <mergeCell ref="A17:B17"/>
    <mergeCell ref="A5:A6"/>
    <mergeCell ref="B5:B6"/>
    <mergeCell ref="C5:C6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8"/>
  <sheetViews>
    <sheetView zoomScalePageLayoutView="0" workbookViewId="0" topLeftCell="A1">
      <selection activeCell="L12" sqref="L12"/>
    </sheetView>
  </sheetViews>
  <sheetFormatPr defaultColWidth="9.140625" defaultRowHeight="15"/>
  <cols>
    <col min="1" max="1" width="12.00390625" style="0" customWidth="1"/>
    <col min="3" max="3" width="7.28125" style="0" customWidth="1"/>
    <col min="4" max="4" width="10.8515625" style="0" customWidth="1"/>
    <col min="6" max="6" width="7.140625" style="0" bestFit="1" customWidth="1"/>
    <col min="7" max="7" width="10.00390625" style="0" bestFit="1" customWidth="1"/>
    <col min="8" max="8" width="7.140625" style="0" bestFit="1" customWidth="1"/>
    <col min="9" max="9" width="12.7109375" style="0" customWidth="1"/>
    <col min="10" max="10" width="7.7109375" style="0" customWidth="1"/>
    <col min="11" max="16" width="9.28125" style="0" bestFit="1" customWidth="1"/>
    <col min="17" max="17" width="12.00390625" style="0" customWidth="1"/>
    <col min="18" max="30" width="9.28125" style="0" bestFit="1" customWidth="1"/>
    <col min="31" max="31" width="13.7109375" style="0" bestFit="1" customWidth="1"/>
    <col min="32" max="32" width="9.28125" style="0" bestFit="1" customWidth="1"/>
  </cols>
  <sheetData>
    <row r="3" spans="1:10" ht="14.25">
      <c r="A3" s="46" t="s">
        <v>60</v>
      </c>
      <c r="B3" s="48"/>
      <c r="C3" s="47"/>
      <c r="D3" s="47"/>
      <c r="E3" s="47"/>
      <c r="F3" s="47"/>
      <c r="G3" s="47"/>
      <c r="H3" s="47"/>
      <c r="I3" s="47"/>
      <c r="J3" s="47"/>
    </row>
    <row r="4" spans="1:10" ht="14.25">
      <c r="A4" s="59" t="s">
        <v>31</v>
      </c>
      <c r="B4" s="59"/>
      <c r="C4" s="59"/>
      <c r="D4" s="59"/>
      <c r="E4" s="59"/>
      <c r="F4" s="59"/>
      <c r="G4" s="59"/>
      <c r="H4" s="59"/>
      <c r="I4" s="59"/>
      <c r="J4" s="59"/>
    </row>
    <row r="5" spans="1:10" ht="14.25">
      <c r="A5" s="65" t="s">
        <v>23</v>
      </c>
      <c r="B5" s="65" t="s">
        <v>2</v>
      </c>
      <c r="C5" s="65"/>
      <c r="D5" s="65"/>
      <c r="E5" s="66" t="s">
        <v>6</v>
      </c>
      <c r="F5" s="67"/>
      <c r="G5" s="65" t="s">
        <v>7</v>
      </c>
      <c r="H5" s="65"/>
      <c r="I5" s="65" t="s">
        <v>24</v>
      </c>
      <c r="J5" s="65"/>
    </row>
    <row r="6" spans="1:10" ht="20.25">
      <c r="A6" s="65"/>
      <c r="B6" s="23" t="s">
        <v>25</v>
      </c>
      <c r="C6" s="24" t="s">
        <v>34</v>
      </c>
      <c r="D6" s="24" t="s">
        <v>47</v>
      </c>
      <c r="E6" s="23" t="s">
        <v>25</v>
      </c>
      <c r="F6" s="24" t="s">
        <v>34</v>
      </c>
      <c r="G6" s="23" t="s">
        <v>26</v>
      </c>
      <c r="H6" s="24" t="s">
        <v>34</v>
      </c>
      <c r="I6" s="24" t="s">
        <v>26</v>
      </c>
      <c r="J6" s="24" t="s">
        <v>34</v>
      </c>
    </row>
    <row r="7" spans="1:10" ht="14.25">
      <c r="A7" s="2" t="s">
        <v>35</v>
      </c>
      <c r="B7" s="4">
        <v>8088</v>
      </c>
      <c r="C7" s="3">
        <v>2</v>
      </c>
      <c r="D7" s="52">
        <v>1</v>
      </c>
      <c r="E7" s="4">
        <v>37662</v>
      </c>
      <c r="F7" s="3">
        <v>2</v>
      </c>
      <c r="G7" s="4">
        <v>27347988.129</v>
      </c>
      <c r="H7" s="3">
        <v>2</v>
      </c>
      <c r="I7" s="30">
        <v>1396265.991</v>
      </c>
      <c r="J7" s="5">
        <v>2</v>
      </c>
    </row>
    <row r="8" ht="14.25">
      <c r="A8" s="10" t="s">
        <v>27</v>
      </c>
    </row>
  </sheetData>
  <sheetProtection/>
  <mergeCells count="6">
    <mergeCell ref="A5:A6"/>
    <mergeCell ref="B5:D5"/>
    <mergeCell ref="G5:H5"/>
    <mergeCell ref="I5:J5"/>
    <mergeCell ref="E5:F5"/>
    <mergeCell ref="A4:J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0"/>
  <sheetViews>
    <sheetView zoomScalePageLayoutView="0" workbookViewId="0" topLeftCell="A1">
      <selection activeCell="S10" sqref="S10"/>
    </sheetView>
  </sheetViews>
  <sheetFormatPr defaultColWidth="9.140625" defaultRowHeight="15"/>
  <cols>
    <col min="1" max="1" width="26.00390625" style="0" customWidth="1"/>
    <col min="2" max="2" width="20.00390625" style="0" customWidth="1"/>
  </cols>
  <sheetData>
    <row r="2" spans="1:2" ht="24">
      <c r="A2" s="32" t="s">
        <v>58</v>
      </c>
      <c r="B2" s="32" t="s">
        <v>19</v>
      </c>
    </row>
    <row r="3" spans="1:5" ht="14.25" customHeight="1">
      <c r="A3" s="49" t="s">
        <v>35</v>
      </c>
      <c r="B3" s="33">
        <v>5647.975567769458</v>
      </c>
      <c r="E3" s="46" t="s">
        <v>80</v>
      </c>
    </row>
    <row r="4" spans="1:2" ht="14.25">
      <c r="A4" s="49" t="s">
        <v>46</v>
      </c>
      <c r="B4" s="34">
        <v>5490</v>
      </c>
    </row>
    <row r="5" spans="1:2" ht="14.25" customHeight="1">
      <c r="A5" s="49" t="s">
        <v>20</v>
      </c>
      <c r="B5" s="34">
        <v>6350</v>
      </c>
    </row>
    <row r="18" ht="14.25">
      <c r="E18" s="10" t="s">
        <v>27</v>
      </c>
    </row>
    <row r="20" ht="14.25">
      <c r="E20" s="28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F19"/>
  <sheetViews>
    <sheetView tabSelected="1" zoomScalePageLayoutView="0" workbookViewId="0" topLeftCell="A1">
      <selection activeCell="G27" sqref="G27"/>
    </sheetView>
  </sheetViews>
  <sheetFormatPr defaultColWidth="9.140625" defaultRowHeight="15"/>
  <cols>
    <col min="1" max="1" width="13.57421875" style="0" customWidth="1"/>
    <col min="2" max="2" width="40.28125" style="0" bestFit="1" customWidth="1"/>
    <col min="3" max="5" width="12.7109375" style="0" customWidth="1"/>
    <col min="6" max="6" width="12.421875" style="0" customWidth="1"/>
    <col min="7" max="7" width="23.8515625" style="0" bestFit="1" customWidth="1"/>
    <col min="8" max="8" width="11.8515625" style="0" bestFit="1" customWidth="1"/>
    <col min="9" max="9" width="6.421875" style="0" bestFit="1" customWidth="1"/>
    <col min="10" max="10" width="19.57421875" style="0" customWidth="1"/>
    <col min="11" max="11" width="16.421875" style="0" bestFit="1" customWidth="1"/>
    <col min="12" max="12" width="17.28125" style="0" customWidth="1"/>
    <col min="13" max="13" width="15.421875" style="0" bestFit="1" customWidth="1"/>
    <col min="14" max="14" width="16.421875" style="0" bestFit="1" customWidth="1"/>
  </cols>
  <sheetData>
    <row r="3" spans="1:5" ht="14.25">
      <c r="A3" s="50" t="s">
        <v>61</v>
      </c>
      <c r="B3" s="51"/>
      <c r="C3" s="47"/>
      <c r="D3" s="47"/>
      <c r="E3" s="47"/>
    </row>
    <row r="4" spans="1:5" ht="14.25">
      <c r="A4" s="59" t="s">
        <v>31</v>
      </c>
      <c r="B4" s="59"/>
      <c r="C4" s="59"/>
      <c r="D4" s="59"/>
      <c r="E4" s="59"/>
    </row>
    <row r="5" spans="1:5" ht="21">
      <c r="A5" s="26" t="s">
        <v>17</v>
      </c>
      <c r="B5" s="26" t="s">
        <v>21</v>
      </c>
      <c r="C5" s="41" t="s">
        <v>6</v>
      </c>
      <c r="D5" s="41" t="s">
        <v>7</v>
      </c>
      <c r="E5" s="41" t="s">
        <v>22</v>
      </c>
    </row>
    <row r="6" spans="1:6" ht="14.25">
      <c r="A6" s="27" t="s">
        <v>54</v>
      </c>
      <c r="B6" s="31" t="s">
        <v>37</v>
      </c>
      <c r="C6" s="14">
        <v>3158</v>
      </c>
      <c r="D6" s="14">
        <v>3604307.984</v>
      </c>
      <c r="E6" s="14">
        <v>129621.026</v>
      </c>
      <c r="F6" s="1"/>
    </row>
    <row r="7" spans="1:5" ht="14.25">
      <c r="A7" s="27" t="s">
        <v>67</v>
      </c>
      <c r="B7" s="31" t="s">
        <v>50</v>
      </c>
      <c r="C7" s="14">
        <v>36</v>
      </c>
      <c r="D7" s="14">
        <v>285729.788</v>
      </c>
      <c r="E7" s="14">
        <v>100701.719</v>
      </c>
    </row>
    <row r="8" spans="1:5" ht="14.25">
      <c r="A8" s="27" t="s">
        <v>62</v>
      </c>
      <c r="B8" s="31" t="s">
        <v>49</v>
      </c>
      <c r="C8" s="14">
        <v>77</v>
      </c>
      <c r="D8" s="14">
        <v>619937.823</v>
      </c>
      <c r="E8" s="14">
        <v>49556.747</v>
      </c>
    </row>
    <row r="9" spans="1:5" ht="14.25">
      <c r="A9" s="25" t="s">
        <v>70</v>
      </c>
      <c r="B9" s="31" t="s">
        <v>76</v>
      </c>
      <c r="C9" s="14">
        <v>1</v>
      </c>
      <c r="D9" s="14">
        <v>61934.88</v>
      </c>
      <c r="E9" s="14">
        <v>31661.471</v>
      </c>
    </row>
    <row r="10" spans="1:5" ht="14.25">
      <c r="A10" s="25" t="s">
        <v>69</v>
      </c>
      <c r="B10" s="31" t="s">
        <v>41</v>
      </c>
      <c r="C10" s="14">
        <v>84</v>
      </c>
      <c r="D10" s="14">
        <v>280548.029</v>
      </c>
      <c r="E10" s="14">
        <v>29867.109</v>
      </c>
    </row>
    <row r="11" spans="1:5" ht="14.25">
      <c r="A11" s="25" t="s">
        <v>65</v>
      </c>
      <c r="B11" s="31" t="s">
        <v>44</v>
      </c>
      <c r="C11" s="14">
        <v>220</v>
      </c>
      <c r="D11" s="14">
        <v>294590.015</v>
      </c>
      <c r="E11" s="14">
        <v>28271.569</v>
      </c>
    </row>
    <row r="12" spans="1:5" ht="14.25">
      <c r="A12" s="25" t="s">
        <v>71</v>
      </c>
      <c r="B12" s="31" t="s">
        <v>51</v>
      </c>
      <c r="C12" s="14">
        <v>155</v>
      </c>
      <c r="D12" s="14">
        <v>134894.176</v>
      </c>
      <c r="E12" s="14">
        <v>27935.151</v>
      </c>
    </row>
    <row r="13" spans="1:5" ht="14.25">
      <c r="A13" s="25" t="s">
        <v>72</v>
      </c>
      <c r="B13" s="31" t="s">
        <v>45</v>
      </c>
      <c r="C13" s="14">
        <v>0</v>
      </c>
      <c r="D13" s="14">
        <v>66049.503</v>
      </c>
      <c r="E13" s="14">
        <v>26273.238</v>
      </c>
    </row>
    <row r="14" spans="1:5" ht="14.25">
      <c r="A14" s="25" t="s">
        <v>73</v>
      </c>
      <c r="B14" s="31" t="s">
        <v>77</v>
      </c>
      <c r="C14" s="14">
        <v>65</v>
      </c>
      <c r="D14" s="14">
        <v>44004.739</v>
      </c>
      <c r="E14" s="14">
        <v>25118.165</v>
      </c>
    </row>
    <row r="15" spans="1:5" ht="14.25">
      <c r="A15" s="25" t="s">
        <v>74</v>
      </c>
      <c r="B15" s="31" t="s">
        <v>78</v>
      </c>
      <c r="C15" s="14">
        <v>62</v>
      </c>
      <c r="D15" s="14">
        <v>98604.344</v>
      </c>
      <c r="E15" s="14">
        <v>22202.544</v>
      </c>
    </row>
    <row r="16" spans="1:5" ht="14.25">
      <c r="A16" s="68" t="s">
        <v>33</v>
      </c>
      <c r="B16" s="69"/>
      <c r="C16" s="7">
        <f>SUM(C6:C15)</f>
        <v>3858</v>
      </c>
      <c r="D16" s="7">
        <f>SUM(D6:D15)</f>
        <v>5490601.2809999995</v>
      </c>
      <c r="E16" s="7">
        <f>SUM(E6:E15)</f>
        <v>471208.739</v>
      </c>
    </row>
    <row r="17" spans="1:5" ht="14.25">
      <c r="A17" s="70" t="s">
        <v>59</v>
      </c>
      <c r="B17" s="71"/>
      <c r="C17" s="19">
        <v>37662</v>
      </c>
      <c r="D17" s="19">
        <v>27347988.129</v>
      </c>
      <c r="E17" s="19">
        <v>2252739.557</v>
      </c>
    </row>
    <row r="18" spans="1:6" ht="14.25">
      <c r="A18" s="60" t="s">
        <v>36</v>
      </c>
      <c r="B18" s="60"/>
      <c r="C18" s="20">
        <f>C16/C17</f>
        <v>0.10243747012904253</v>
      </c>
      <c r="D18" s="20">
        <f>D16/D17</f>
        <v>0.20076801463789312</v>
      </c>
      <c r="E18" s="20">
        <f>E16/E17</f>
        <v>0.20917142309496012</v>
      </c>
      <c r="F18" s="1"/>
    </row>
    <row r="19" spans="1:5" ht="14.25">
      <c r="A19" s="10" t="s">
        <v>27</v>
      </c>
      <c r="C19" s="1"/>
      <c r="D19" s="1"/>
      <c r="E19" s="1"/>
    </row>
  </sheetData>
  <sheetProtection/>
  <mergeCells count="4">
    <mergeCell ref="A16:B16"/>
    <mergeCell ref="A17:B17"/>
    <mergeCell ref="A18:B18"/>
    <mergeCell ref="A4:E4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Ščukanec</dc:creator>
  <cp:keywords/>
  <dc:description/>
  <cp:lastModifiedBy>Maja Klarić</cp:lastModifiedBy>
  <dcterms:created xsi:type="dcterms:W3CDTF">2018-02-08T07:45:28Z</dcterms:created>
  <dcterms:modified xsi:type="dcterms:W3CDTF">2023-05-05T08:51:22Z</dcterms:modified>
  <cp:category/>
  <cp:version/>
  <cp:contentType/>
  <cp:contentStatus/>
</cp:coreProperties>
</file>