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240" windowHeight="12405" tabRatio="821" activeTab="5"/>
  </bookViews>
  <sheets>
    <sheet name="Tablica 1" sheetId="1" r:id="rId1"/>
    <sheet name="Tablica 2" sheetId="2" r:id="rId2"/>
    <sheet name="Tablica 3" sheetId="3" r:id="rId3"/>
    <sheet name="Grafikon 1." sheetId="4" r:id="rId4"/>
    <sheet name="Po županijama" sheetId="5" r:id="rId5"/>
    <sheet name="Lista svih poduz. NKD 60.20" sheetId="6" r:id="rId6"/>
  </sheets>
  <definedNames/>
  <calcPr fullCalcOnLoad="1"/>
</workbook>
</file>

<file path=xl/sharedStrings.xml><?xml version="1.0" encoding="utf-8"?>
<sst xmlns="http://schemas.openxmlformats.org/spreadsheetml/2006/main" count="528" uniqueCount="301">
  <si>
    <t>HRVATSKA RADIOTELEVIZIJA</t>
  </si>
  <si>
    <t>Opis</t>
  </si>
  <si>
    <t>Trgovinski saldo</t>
  </si>
  <si>
    <t>2016.</t>
  </si>
  <si>
    <t>Broj poduzetnika</t>
  </si>
  <si>
    <t>Broj zaposlenih</t>
  </si>
  <si>
    <t>Ukupni prihodi</t>
  </si>
  <si>
    <t>Ukupni rashodi</t>
  </si>
  <si>
    <t>Dobit razdoblja</t>
  </si>
  <si>
    <t>Gubitak razdoblja</t>
  </si>
  <si>
    <t xml:space="preserve">Neto dobit/ gubitak razdoblja </t>
  </si>
  <si>
    <t>Izvoz</t>
  </si>
  <si>
    <t>Uvoz</t>
  </si>
  <si>
    <t>Izvor: Fina, Registar godišnjih financijskih izvještaja, obrada GFI-a za statističke i druge potrebe</t>
  </si>
  <si>
    <t>*Serija podataka u tablici za sve godine prikazana je iz godišnjeg financijskog izvještaja iz kolone tekuće godine.</t>
  </si>
  <si>
    <t>-</t>
  </si>
  <si>
    <t>Prosječna mjesečna neto plaća po zaposlenom</t>
  </si>
  <si>
    <t>Naziv</t>
  </si>
  <si>
    <t>Ukupan prihod</t>
  </si>
  <si>
    <t>Dobit/ gubitak razdoblja</t>
  </si>
  <si>
    <t>1.</t>
  </si>
  <si>
    <t>2.</t>
  </si>
  <si>
    <t>3.</t>
  </si>
  <si>
    <t>4.</t>
  </si>
  <si>
    <t>5.</t>
  </si>
  <si>
    <t>Ukupno top pet</t>
  </si>
  <si>
    <t>Investicije u novu dugotrajnu imovinu</t>
  </si>
  <si>
    <t>J60.20 - Emitiranje televizijskog programa</t>
  </si>
  <si>
    <t>R. br.</t>
  </si>
  <si>
    <t>Ukupno svi po odabranim kriterijima u djel. J60.20</t>
  </si>
  <si>
    <t>Udio top pet poduzetnika po prihodu u djel. J60.20</t>
  </si>
  <si>
    <t>UKUPNO SVI PODUZETNICI</t>
  </si>
  <si>
    <t xml:space="preserve">2016. </t>
  </si>
  <si>
    <t xml:space="preserve">2017. </t>
  </si>
  <si>
    <t>Index</t>
  </si>
  <si>
    <t>Broj dobitaša</t>
  </si>
  <si>
    <t>Broj gubitaša</t>
  </si>
  <si>
    <t>Dobit prije oporezivanja</t>
  </si>
  <si>
    <t>Gubitak prije oporezivanja</t>
  </si>
  <si>
    <t>Porez na dobit</t>
  </si>
  <si>
    <t>Dobit razdoblja (+) ili gubitak razdoblja (-)</t>
  </si>
  <si>
    <t>Neto plaće i nadnice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</si>
  <si>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</si>
  <si>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</si>
  <si>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</si>
  <si>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</si>
  <si>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</si>
  <si>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</si>
  <si>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</si>
  <si>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</si>
  <si>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</si>
  <si>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</si>
  <si>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</si>
  <si>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</si>
  <si>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</si>
  <si>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Broj investitora</t>
  </si>
  <si>
    <t>Broj poduzetnika bez investicija</t>
  </si>
  <si>
    <t>2017.</t>
  </si>
  <si>
    <t>Indeks</t>
  </si>
  <si>
    <t>Udio J 60.20 u djelatnosti J</t>
  </si>
  <si>
    <t>60.20 - Emitiranje televizijskog programa</t>
  </si>
  <si>
    <t>J - Informacije i komunikacije</t>
  </si>
  <si>
    <t xml:space="preserve">Djelatnost J – Informacije i komunikacije </t>
  </si>
  <si>
    <t>(iznosi u tisućama kuna)</t>
  </si>
  <si>
    <t>Tablica 3. Top pet poduzetnika u djelatnosti Emitiranja televizijskog programa, rangirani prema dobiti razdoblja u 2017. godini</t>
  </si>
  <si>
    <t>Tablica 2. Top pet poduzetnika u djelatnosti J60.20 - Emitiranje televizijskog programa, rangirani prema ukupnom prihodu u 2017. godini</t>
  </si>
  <si>
    <t>NOVA TV D.D.</t>
  </si>
  <si>
    <t>RTL HRVATSKA D.O.O. ZA USLUGE</t>
  </si>
  <si>
    <t>FREMANTLEMEDIA HRVATSKA D.O.O.</t>
  </si>
  <si>
    <t>HOO TV D.O.O.</t>
  </si>
  <si>
    <t>FOX NETWORKS GROUP BULGARIA EOOD - PODRUŽNICA ZAGREB</t>
  </si>
  <si>
    <t>2008.</t>
  </si>
  <si>
    <t>2010.</t>
  </si>
  <si>
    <t>2012.</t>
  </si>
  <si>
    <t>2014.</t>
  </si>
  <si>
    <t>Neto dobit/ gubitak</t>
  </si>
  <si>
    <t>2009.</t>
  </si>
  <si>
    <t>2011.</t>
  </si>
  <si>
    <t>2013.</t>
  </si>
  <si>
    <t>2015.</t>
  </si>
  <si>
    <t>Osnovni financijski rezultati poslovanja poduzetnika u djelatnosti J60.20 - Emitiranje televizijskog programa, u razdoblju od 2008. - 2017. godine* (iznosi u tisućama kuna, prosječne plaće u kunama)</t>
  </si>
  <si>
    <t>Grafikon 1. Neto/ dobit gubitak poduzetnika djelatnosti J60.20 – emitiranje televizijskog programa u razdoblju od 2008.-2017. godine</t>
  </si>
  <si>
    <t>OIB</t>
  </si>
  <si>
    <r>
      <t xml:space="preserve">Tablica 1. </t>
    </r>
    <r>
      <rPr>
        <sz val="9"/>
        <color indexed="18"/>
        <rFont val="Arial"/>
        <family val="2"/>
      </rPr>
      <t>Osnovni financijski rezultati poslovanja poduzetnika u djelatnosti J60.20 - Emitiranje televizijskog programa, u 2017. godini*</t>
    </r>
  </si>
  <si>
    <t xml:space="preserve"> (iznosi u tisućama kuna, prosječne plaće u kunama)</t>
  </si>
  <si>
    <t>Tablica 2b. Osnovni podaci poslovanja poduzetnika po županijama za 2017. godinu</t>
  </si>
  <si>
    <t>Za ukupno RH</t>
  </si>
  <si>
    <t>Za sve veličine i sve oznake vlasništva</t>
  </si>
  <si>
    <t>Za djelatnost: J6020 Emitiranje televizijskog programa</t>
  </si>
  <si>
    <t>Iznosi u tisućama kuna, prosječne plaće u kunama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</si>
  <si>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</si>
  <si>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</si>
  <si>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</si>
  <si>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</si>
  <si>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</si>
  <si>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</si>
  <si>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</si>
  <si>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</si>
  <si>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</si>
  <si>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</si>
  <si>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VARAŽDINSKA</t>
  </si>
  <si>
    <t>&gt;&gt;100</t>
  </si>
  <si>
    <t>PRIMORSKO-GORANSKA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</si>
  <si>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</si>
  <si>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</si>
  <si>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</si>
  <si>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</si>
  <si>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</si>
  <si>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</si>
  <si>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</si>
  <si>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</si>
  <si>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</si>
  <si>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</si>
  <si>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</si>
  <si>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</si>
  <si>
    <t>Podaci iz godišnjih financijskih izvještaja poduzetnika za 2017. godinu</t>
  </si>
  <si>
    <t>Djelatnost: J6020 Emitiranje televizijskog programa</t>
  </si>
  <si>
    <t>MAT. BROJ</t>
  </si>
  <si>
    <t>MBS</t>
  </si>
  <si>
    <t>NAZIV</t>
  </si>
  <si>
    <t>POSTA</t>
  </si>
  <si>
    <t>MJESTO</t>
  </si>
  <si>
    <t>ADRESA</t>
  </si>
  <si>
    <t>Županija</t>
  </si>
  <si>
    <t>Općina/grad</t>
  </si>
  <si>
    <t>NKD2007</t>
  </si>
  <si>
    <t>Veličina</t>
  </si>
  <si>
    <t>Vlasništvo</t>
  </si>
  <si>
    <t>02812525</t>
  </si>
  <si>
    <t>DOBRI MEDIJI D.O.O.</t>
  </si>
  <si>
    <t>SAMOBOR</t>
  </si>
  <si>
    <t>ZAGREBAČKA 49</t>
  </si>
  <si>
    <t>6020</t>
  </si>
  <si>
    <t>03863948</t>
  </si>
  <si>
    <t>CERERA-OREŠKI D.O.O. u stečaju</t>
  </si>
  <si>
    <t>PETRIJANEC</t>
  </si>
  <si>
    <t>ZELENDVORSKA 14</t>
  </si>
  <si>
    <t>01387227</t>
  </si>
  <si>
    <t>KANAL RI D.O.O.</t>
  </si>
  <si>
    <t>RIJEKA</t>
  </si>
  <si>
    <t>TRG RIJEČKE REZOLUCIJE 3</t>
  </si>
  <si>
    <t>01945386</t>
  </si>
  <si>
    <t>TELEVIZIJA PRIMORJA I GORSKOG KOTARA D.O.O.- u stečaju</t>
  </si>
  <si>
    <t>SLAVKA KRAUTZEKA 83</t>
  </si>
  <si>
    <t>02859980</t>
  </si>
  <si>
    <t>TELEVIZIJA POŽEGA D.O.O.</t>
  </si>
  <si>
    <t>POŽEGA</t>
  </si>
  <si>
    <t>SVETOG ROKA 2</t>
  </si>
  <si>
    <t>01744011</t>
  </si>
  <si>
    <t>SLAVONSKO-BRODSKA TELEVIZIJA D.O.O.</t>
  </si>
  <si>
    <t>SLAVONSKI BROD</t>
  </si>
  <si>
    <t>DR. MILE BUDAKA 1</t>
  </si>
  <si>
    <t>01935879</t>
  </si>
  <si>
    <t>VOX D.O.O. U STEČAJU</t>
  </si>
  <si>
    <t>ZADAR</t>
  </si>
  <si>
    <t>ULICA BREGDETTI 23</t>
  </si>
  <si>
    <t>01208551</t>
  </si>
  <si>
    <t>TELEVIZIJA SLAVONIJE I BARANJE D.O.O.</t>
  </si>
  <si>
    <t>OSIJEK</t>
  </si>
  <si>
    <t>ISTARSKA 2</t>
  </si>
  <si>
    <t>03707105</t>
  </si>
  <si>
    <t>0AR D.O.O.</t>
  </si>
  <si>
    <t>ULICA ARIŠA 2</t>
  </si>
  <si>
    <t>04409132</t>
  </si>
  <si>
    <t>03856279734</t>
  </si>
  <si>
    <t>STORM D.O.O.</t>
  </si>
  <si>
    <t>HRVATSKE REPUBLIKE 31</t>
  </si>
  <si>
    <t>02239574</t>
  </si>
  <si>
    <t>MEDIA LINK D.O.O.</t>
  </si>
  <si>
    <t>ŠIBENIK</t>
  </si>
  <si>
    <t>KAMENARSKA 8</t>
  </si>
  <si>
    <t>01989138</t>
  </si>
  <si>
    <t>TELEVIZIJA ŠIBENIK D.O.O.</t>
  </si>
  <si>
    <t>PUT BIOCA 15</t>
  </si>
  <si>
    <t>00410608</t>
  </si>
  <si>
    <t>VTV D.O.O.</t>
  </si>
  <si>
    <t>VINKOVCI</t>
  </si>
  <si>
    <t>TRG DR. FRANJE TUĐMANA 2</t>
  </si>
  <si>
    <t>01713574</t>
  </si>
  <si>
    <t>TV JADRAN</t>
  </si>
  <si>
    <t>SPLIT</t>
  </si>
  <si>
    <t>POLJIČKA CESTA 9</t>
  </si>
  <si>
    <t>02494159</t>
  </si>
  <si>
    <t>KAŠTELANSKA TELEVIZIJA za film, video i televiziju d.o.o.</t>
  </si>
  <si>
    <t>DINKA ŠIMUNOVIĆA 1</t>
  </si>
  <si>
    <t>02481570</t>
  </si>
  <si>
    <t>SPLITSKA TELEVIZIJA a film, video i televiziju d.o.o.</t>
  </si>
  <si>
    <t>KAŠTELANSKA 6</t>
  </si>
  <si>
    <t>04004167</t>
  </si>
  <si>
    <t>TELEVIZIJA PET J.D.O.O.</t>
  </si>
  <si>
    <t>ULICA KRALJA ZVONIMIRA 14</t>
  </si>
  <si>
    <t>04695763</t>
  </si>
  <si>
    <t>VADIČEP J.D.O.O.</t>
  </si>
  <si>
    <t>RUĐERA BOŠKOVIĆA 27</t>
  </si>
  <si>
    <t>00451053</t>
  </si>
  <si>
    <t>TV NOVA D.O.O.</t>
  </si>
  <si>
    <t>PULA</t>
  </si>
  <si>
    <t>MLETAČKA 12</t>
  </si>
  <si>
    <t>02686465</t>
  </si>
  <si>
    <t>TV ISTRA D.O.O.</t>
  </si>
  <si>
    <t>PAZIN</t>
  </si>
  <si>
    <t>TRG POD LIPOM 1</t>
  </si>
  <si>
    <t>01967568</t>
  </si>
  <si>
    <t>DUBROVAČKA TELEVIZIJA D.O.O.</t>
  </si>
  <si>
    <t>DUBROVNIK</t>
  </si>
  <si>
    <t>KRALJA TOMISLAVA 1</t>
  </si>
  <si>
    <t>01921991</t>
  </si>
  <si>
    <t>TELE-5 D.O.O.</t>
  </si>
  <si>
    <t>MASARYKOV PUT 3C</t>
  </si>
  <si>
    <t>01973690</t>
  </si>
  <si>
    <t>02791465350</t>
  </si>
  <si>
    <t>DABOMED D.O.O</t>
  </si>
  <si>
    <t>KLEK</t>
  </si>
  <si>
    <t>RADALJ BB</t>
  </si>
  <si>
    <t>00950998</t>
  </si>
  <si>
    <t>MIJOR D.O.O.</t>
  </si>
  <si>
    <t>ČAKOVEC</t>
  </si>
  <si>
    <t>TRG REPUBLIKE 5</t>
  </si>
  <si>
    <t>02628503</t>
  </si>
  <si>
    <t>MAXSPORT MEDIA D.O.O.</t>
  </si>
  <si>
    <t>ZAGREB</t>
  </si>
  <si>
    <t>PANTOVČAK 265</t>
  </si>
  <si>
    <t>02278740</t>
  </si>
  <si>
    <t>PETNAESTA UMJETNOST D.O.O.</t>
  </si>
  <si>
    <t>DOMAGOJEVA 14</t>
  </si>
  <si>
    <t>01964305</t>
  </si>
  <si>
    <t>OZ VIZIJA D.O.O.</t>
  </si>
  <si>
    <t>JUKIĆEVA 6.</t>
  </si>
  <si>
    <t>01093096</t>
  </si>
  <si>
    <t>NET D.O.O.</t>
  </si>
  <si>
    <t>KAMENARKA 30</t>
  </si>
  <si>
    <t>02245299</t>
  </si>
  <si>
    <t>INTERMEDIA GRUPA D.O.O.</t>
  </si>
  <si>
    <t>KOSIRNIKOVA 95</t>
  </si>
  <si>
    <t>02640783</t>
  </si>
  <si>
    <t>04702559401</t>
  </si>
  <si>
    <t>TELEVIZIJA CLASSICUM D.O.O.</t>
  </si>
  <si>
    <t>ŠOŠTARIĆEVA 10</t>
  </si>
  <si>
    <t>02720973</t>
  </si>
  <si>
    <t>CON FILM D.O.O</t>
  </si>
  <si>
    <t>ZAVRTNICA 17</t>
  </si>
  <si>
    <t>01602560</t>
  </si>
  <si>
    <t>GERILA MEDIA D.O.O.</t>
  </si>
  <si>
    <t>ČRNOMEREC 97 A</t>
  </si>
  <si>
    <t>02809320</t>
  </si>
  <si>
    <t>BACH PROMOCIJA D.O.O.</t>
  </si>
  <si>
    <t>GORTANOVA 46</t>
  </si>
  <si>
    <t>01824040</t>
  </si>
  <si>
    <t>PETROVARADINSKA 1</t>
  </si>
  <si>
    <t>04788788</t>
  </si>
  <si>
    <t>NEWS BAR TV D.O.O.</t>
  </si>
  <si>
    <t>AV. V. HOLJEVCA 29</t>
  </si>
  <si>
    <t>02998254</t>
  </si>
  <si>
    <t>ANTENNA AMPLIFIER HR D.O.O.</t>
  </si>
  <si>
    <t>ILICA 1/A</t>
  </si>
  <si>
    <t>04209842</t>
  </si>
  <si>
    <t>LAUDATO TV D.O.O.</t>
  </si>
  <si>
    <t>LAGINJINA 7A</t>
  </si>
  <si>
    <t>01805533</t>
  </si>
  <si>
    <t>BT NET D.O.O.</t>
  </si>
  <si>
    <t>DUBRAVKIN TRG 5</t>
  </si>
  <si>
    <t>04675738</t>
  </si>
  <si>
    <t>NARODNA TELEVIZIJA D.O.O.</t>
  </si>
  <si>
    <t>AVENIJA VEĆESLAVA HOLJEVCA 29</t>
  </si>
  <si>
    <t>02088975</t>
  </si>
  <si>
    <t>08311575596</t>
  </si>
  <si>
    <t>FIKCIJA D.O.O.</t>
  </si>
  <si>
    <t>TORBAROVA 11</t>
  </si>
  <si>
    <t>01807641</t>
  </si>
  <si>
    <t>DRUGI PLAN D.O.O.</t>
  </si>
  <si>
    <t>BABUKIĆEVA 3A</t>
  </si>
  <si>
    <t>02668696</t>
  </si>
  <si>
    <t>KREATIVNI REZ D.O.O.</t>
  </si>
  <si>
    <t>MIŠKINA-KLARA 7</t>
  </si>
  <si>
    <t>01417398</t>
  </si>
  <si>
    <t>REMETINEČKA CESTA 139</t>
  </si>
  <si>
    <t>04215036</t>
  </si>
  <si>
    <t>FOX NETWORKS GROUP BULGARIA EOOD - Podružnica Zagreb</t>
  </si>
  <si>
    <t>ULICA GRADA VUKOVARA 269 F</t>
  </si>
  <si>
    <t>00419001</t>
  </si>
  <si>
    <t>OTVORENA TELEVIZIJA D.D.</t>
  </si>
  <si>
    <t>ULICA GRADA VUKOVARA 68</t>
  </si>
  <si>
    <t>02436272</t>
  </si>
  <si>
    <t>JABUKA TELEVIZIJA D.O.O.</t>
  </si>
  <si>
    <t>B. MAGOVCA 163</t>
  </si>
  <si>
    <t>01698621</t>
  </si>
  <si>
    <t>07330149920</t>
  </si>
  <si>
    <t xml:space="preserve">RTL HRVATSKA D.O.O. </t>
  </si>
  <si>
    <t>KRAPINSKA 45</t>
  </si>
  <si>
    <t>03822249</t>
  </si>
  <si>
    <t>BONG D.O.O.</t>
  </si>
  <si>
    <t>ILICA 169</t>
  </si>
  <si>
    <t>02982544</t>
  </si>
  <si>
    <t>HRVATSKA RADIOTELEVIZIJA (ustanova)</t>
  </si>
  <si>
    <t>PRISAVLJE 3</t>
  </si>
  <si>
    <t>02617609</t>
  </si>
  <si>
    <t>Z1 TELEVIZIJA D.O.O.</t>
  </si>
  <si>
    <t>LJUDEVITA POSAVSKOG 48</t>
  </si>
  <si>
    <t>02686406</t>
  </si>
  <si>
    <t>KNEZA LJUDEVITA POSAVSKOG 48</t>
  </si>
  <si>
    <t>Osnovni set podataka iz GFI-a za 2017. godinu diostupan je na Transparentno.hr /https://www.transparentno.hr/- pretraživanje po kriteriju OIB-a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</si>
</sst>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.##000&quot; kn&quot;;\-#.##000&quot; kn&quot;"/>
    <numFmt numFmtId="169" formatCode="#,##0.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0.0%"/>
    <numFmt numFmtId="176" formatCode="#0.0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&quot;Yes&quot;;&quot;Yes&quot;;&quot;No&quot;"/>
    <numFmt numFmtId="183" formatCode="&quot;On&quot;;&quot;On&quot;;&quot;Off&quot;"/>
    <numFmt numFmtId="184" formatCode="[$€-2]\ #,##0.00_);[Red]\([$€-2]\ #,##0.00\)"/>
    <numFmt numFmtId="185" formatCode="#,##0_ ;[Red]\-#,##0\ "/>
    <numFmt numFmtId="186" formatCode="#,##0.0_ ;[Red]\-#,##0.0\ "/>
    <numFmt numFmtId="187" formatCode="0.00_ ;[Red]\-0.00\ "/>
  </numFmts>
  <fonts count="93">
    <font>
      <sz val="10"/>
      <name val="Arial"/>
      <family val="0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sz val="10"/>
      <name val="Calibri"/>
      <family val="2"/>
    </font>
    <font>
      <b/>
      <sz val="9"/>
      <color indexed="56"/>
      <name val="Arial"/>
      <family val="2"/>
    </font>
    <font>
      <sz val="10"/>
      <color indexed="8"/>
      <name val="Calibri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56"/>
      <name val="Arial"/>
      <family val="2"/>
    </font>
    <font>
      <i/>
      <sz val="8"/>
      <color indexed="62"/>
      <name val="Arial"/>
      <family val="2"/>
    </font>
    <font>
      <b/>
      <sz val="11"/>
      <color indexed="10"/>
      <name val="Calibri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8.5"/>
      <color indexed="9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Calibri"/>
      <family val="2"/>
    </font>
    <font>
      <sz val="9"/>
      <name val="Arial"/>
      <family val="2"/>
    </font>
    <font>
      <sz val="10"/>
      <color indexed="18"/>
      <name val="Calibri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1"/>
      <color indexed="12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3366"/>
      <name val="Arial"/>
      <family val="2"/>
    </font>
    <font>
      <i/>
      <sz val="8"/>
      <color rgb="FF17365D"/>
      <name val="Arial"/>
      <family val="2"/>
    </font>
    <font>
      <b/>
      <sz val="11"/>
      <color rgb="FFFF0000"/>
      <name val="Calibri"/>
      <family val="2"/>
    </font>
    <font>
      <b/>
      <sz val="9"/>
      <color rgb="FF003366"/>
      <name val="Arial"/>
      <family val="2"/>
    </font>
    <font>
      <b/>
      <sz val="10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9"/>
      <color rgb="FF17365D"/>
      <name val="Arial"/>
      <family val="2"/>
    </font>
    <font>
      <b/>
      <sz val="9"/>
      <color rgb="FF17365D"/>
      <name val="Arial"/>
      <family val="2"/>
    </font>
    <font>
      <b/>
      <sz val="8"/>
      <color rgb="FFFFFFFF"/>
      <name val="Arial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8.5"/>
      <color rgb="FFFFFFFF"/>
      <name val="Arial"/>
      <family val="2"/>
    </font>
    <font>
      <sz val="10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9"/>
      <color theme="4" tint="-0.4999699890613556"/>
      <name val="Arial"/>
      <family val="2"/>
    </font>
    <font>
      <b/>
      <sz val="8.5"/>
      <color theme="0"/>
      <name val="Arial"/>
      <family val="2"/>
    </font>
    <font>
      <b/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4" tint="-0.4999699890613556"/>
      <name val="Calibri"/>
      <family val="2"/>
    </font>
    <font>
      <b/>
      <sz val="10"/>
      <color theme="4" tint="-0.4999699890613556"/>
      <name val="Calibri"/>
      <family val="2"/>
    </font>
    <font>
      <sz val="11"/>
      <color rgb="FF0000FF"/>
      <name val="Calibri"/>
      <family val="2"/>
    </font>
    <font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FF0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rgb="FFFFFF00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rgb="FFF7EFFF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12"/>
      </right>
      <top style="thin">
        <color rgb="FFF7EFFF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8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68" fillId="0" borderId="0" xfId="52" applyFont="1">
      <alignment/>
      <protection/>
    </xf>
    <xf numFmtId="174" fontId="49" fillId="0" borderId="0" xfId="52" applyNumberFormat="1">
      <alignment/>
      <protection/>
    </xf>
    <xf numFmtId="0" fontId="69" fillId="0" borderId="0" xfId="0" applyFont="1" applyAlignment="1">
      <alignment horizontal="left" vertical="center"/>
    </xf>
    <xf numFmtId="0" fontId="0" fillId="0" borderId="0" xfId="52" applyFont="1">
      <alignment/>
      <protection/>
    </xf>
    <xf numFmtId="0" fontId="49" fillId="0" borderId="0" xfId="52">
      <alignment/>
      <protection/>
    </xf>
    <xf numFmtId="174" fontId="0" fillId="0" borderId="0" xfId="0" applyNumberFormat="1" applyAlignment="1">
      <alignment/>
    </xf>
    <xf numFmtId="0" fontId="70" fillId="0" borderId="0" xfId="52" applyFont="1">
      <alignment/>
      <protection/>
    </xf>
    <xf numFmtId="0" fontId="52" fillId="0" borderId="0" xfId="35" applyAlignment="1">
      <alignment vertical="center"/>
    </xf>
    <xf numFmtId="0" fontId="49" fillId="0" borderId="0" xfId="52" applyAlignment="1">
      <alignment/>
      <protection/>
    </xf>
    <xf numFmtId="0" fontId="0" fillId="0" borderId="0" xfId="51">
      <alignment/>
      <protection/>
    </xf>
    <xf numFmtId="0" fontId="69" fillId="0" borderId="0" xfId="51" applyFont="1" applyAlignment="1">
      <alignment horizontal="left" vertical="center"/>
      <protection/>
    </xf>
    <xf numFmtId="175" fontId="71" fillId="33" borderId="10" xfId="0" applyNumberFormat="1" applyFont="1" applyFill="1" applyBorder="1" applyAlignment="1">
      <alignment horizontal="right" vertical="center" wrapText="1"/>
    </xf>
    <xf numFmtId="0" fontId="72" fillId="0" borderId="0" xfId="52" applyFont="1">
      <alignment/>
      <protection/>
    </xf>
    <xf numFmtId="0" fontId="73" fillId="0" borderId="0" xfId="0" applyFont="1" applyAlignment="1">
      <alignment vertical="center"/>
    </xf>
    <xf numFmtId="0" fontId="49" fillId="0" borderId="0" xfId="52">
      <alignment/>
      <protection/>
    </xf>
    <xf numFmtId="49" fontId="4" fillId="34" borderId="11" xfId="52" applyNumberFormat="1" applyFont="1" applyFill="1" applyBorder="1" applyAlignment="1">
      <alignment horizontal="center" vertical="center" wrapText="1"/>
      <protection/>
    </xf>
    <xf numFmtId="49" fontId="4" fillId="34" borderId="12" xfId="52" applyNumberFormat="1" applyFont="1" applyFill="1" applyBorder="1" applyAlignment="1">
      <alignment horizontal="center" vertical="center" wrapText="1"/>
      <protection/>
    </xf>
    <xf numFmtId="49" fontId="4" fillId="34" borderId="13" xfId="52" applyNumberFormat="1" applyFont="1" applyFill="1" applyBorder="1" applyAlignment="1">
      <alignment horizontal="center" vertical="center" wrapText="1"/>
      <protection/>
    </xf>
    <xf numFmtId="3" fontId="5" fillId="0" borderId="14" xfId="52" applyNumberFormat="1" applyFont="1" applyBorder="1" applyAlignment="1">
      <alignment horizontal="right" vertical="center"/>
      <protection/>
    </xf>
    <xf numFmtId="3" fontId="5" fillId="0" borderId="15" xfId="52" applyNumberFormat="1" applyFont="1" applyBorder="1" applyAlignment="1">
      <alignment horizontal="right" vertical="center"/>
      <protection/>
    </xf>
    <xf numFmtId="3" fontId="5" fillId="0" borderId="16" xfId="52" applyNumberFormat="1" applyFont="1" applyBorder="1" applyAlignment="1">
      <alignment horizontal="right" vertical="center"/>
      <protection/>
    </xf>
    <xf numFmtId="176" fontId="5" fillId="0" borderId="17" xfId="52" applyNumberFormat="1" applyFont="1" applyBorder="1" applyAlignment="1">
      <alignment horizontal="right" vertical="center"/>
      <protection/>
    </xf>
    <xf numFmtId="176" fontId="5" fillId="0" borderId="18" xfId="52" applyNumberFormat="1" applyFont="1" applyBorder="1" applyAlignment="1">
      <alignment horizontal="right" vertical="center"/>
      <protection/>
    </xf>
    <xf numFmtId="176" fontId="5" fillId="0" borderId="19" xfId="52" applyNumberFormat="1" applyFont="1" applyBorder="1" applyAlignment="1">
      <alignment horizontal="right" vertical="center"/>
      <protection/>
    </xf>
    <xf numFmtId="3" fontId="5" fillId="0" borderId="20" xfId="52" applyNumberFormat="1" applyFont="1" applyBorder="1" applyAlignment="1">
      <alignment horizontal="right" vertical="center"/>
      <protection/>
    </xf>
    <xf numFmtId="3" fontId="5" fillId="0" borderId="21" xfId="52" applyNumberFormat="1" applyFont="1" applyBorder="1" applyAlignment="1">
      <alignment horizontal="right" vertical="center"/>
      <protection/>
    </xf>
    <xf numFmtId="3" fontId="5" fillId="0" borderId="22" xfId="52" applyNumberFormat="1" applyFont="1" applyBorder="1" applyAlignment="1">
      <alignment horizontal="right" vertical="center"/>
      <protection/>
    </xf>
    <xf numFmtId="0" fontId="3" fillId="0" borderId="23" xfId="52" applyFont="1" applyBorder="1" applyAlignment="1">
      <alignment horizontal="left" vertical="center"/>
      <protection/>
    </xf>
    <xf numFmtId="0" fontId="3" fillId="0" borderId="24" xfId="52" applyFont="1" applyBorder="1" applyAlignment="1">
      <alignment horizontal="left" vertical="center"/>
      <protection/>
    </xf>
    <xf numFmtId="0" fontId="3" fillId="0" borderId="25" xfId="52" applyFont="1" applyBorder="1" applyAlignment="1">
      <alignment horizontal="left" vertical="center"/>
      <protection/>
    </xf>
    <xf numFmtId="0" fontId="74" fillId="35" borderId="26" xfId="0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76" fillId="0" borderId="27" xfId="0" applyFont="1" applyBorder="1" applyAlignment="1">
      <alignment vertical="center"/>
    </xf>
    <xf numFmtId="0" fontId="77" fillId="0" borderId="27" xfId="0" applyFont="1" applyBorder="1" applyAlignment="1">
      <alignment vertical="center"/>
    </xf>
    <xf numFmtId="0" fontId="3" fillId="0" borderId="27" xfId="52" applyFont="1" applyBorder="1" applyAlignment="1">
      <alignment horizontal="left" vertical="center"/>
      <protection/>
    </xf>
    <xf numFmtId="0" fontId="6" fillId="0" borderId="0" xfId="0" applyFont="1" applyAlignment="1">
      <alignment vertical="center" wrapText="1"/>
    </xf>
    <xf numFmtId="49" fontId="4" fillId="34" borderId="11" xfId="52" applyNumberFormat="1" applyFont="1" applyFill="1" applyBorder="1" applyAlignment="1">
      <alignment horizontal="center" vertical="center" wrapText="1"/>
      <protection/>
    </xf>
    <xf numFmtId="49" fontId="4" fillId="34" borderId="13" xfId="52" applyNumberFormat="1" applyFont="1" applyFill="1" applyBorder="1" applyAlignment="1">
      <alignment horizontal="center" vertical="center" wrapText="1"/>
      <protection/>
    </xf>
    <xf numFmtId="3" fontId="5" fillId="0" borderId="14" xfId="52" applyNumberFormat="1" applyFont="1" applyBorder="1" applyAlignment="1">
      <alignment horizontal="right" vertical="center"/>
      <protection/>
    </xf>
    <xf numFmtId="176" fontId="5" fillId="0" borderId="17" xfId="52" applyNumberFormat="1" applyFont="1" applyBorder="1" applyAlignment="1">
      <alignment horizontal="right" vertical="center"/>
      <protection/>
    </xf>
    <xf numFmtId="3" fontId="5" fillId="0" borderId="20" xfId="52" applyNumberFormat="1" applyFont="1" applyBorder="1" applyAlignment="1">
      <alignment horizontal="right" vertical="center"/>
      <protection/>
    </xf>
    <xf numFmtId="0" fontId="3" fillId="0" borderId="23" xfId="52" applyFont="1" applyBorder="1" applyAlignment="1">
      <alignment horizontal="left" vertical="center"/>
      <protection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8" xfId="0" applyFont="1" applyFill="1" applyBorder="1" applyAlignment="1">
      <alignment horizontal="center" vertical="center" wrapText="1"/>
    </xf>
    <xf numFmtId="3" fontId="79" fillId="0" borderId="27" xfId="52" applyNumberFormat="1" applyFont="1" applyBorder="1" applyAlignment="1">
      <alignment horizontal="right" vertical="center"/>
      <protection/>
    </xf>
    <xf numFmtId="174" fontId="79" fillId="36" borderId="27" xfId="0" applyNumberFormat="1" applyFont="1" applyFill="1" applyBorder="1" applyAlignment="1">
      <alignment vertical="center" wrapText="1"/>
    </xf>
    <xf numFmtId="185" fontId="79" fillId="0" borderId="27" xfId="52" applyNumberFormat="1" applyFont="1" applyBorder="1" applyAlignment="1">
      <alignment horizontal="right" vertical="center"/>
      <protection/>
    </xf>
    <xf numFmtId="176" fontId="79" fillId="0" borderId="27" xfId="52" applyNumberFormat="1" applyFont="1" applyBorder="1" applyAlignment="1">
      <alignment horizontal="right" vertical="center"/>
      <protection/>
    </xf>
    <xf numFmtId="0" fontId="79" fillId="36" borderId="27" xfId="0" applyFont="1" applyFill="1" applyBorder="1" applyAlignment="1">
      <alignment horizontal="right" vertical="center" wrapText="1"/>
    </xf>
    <xf numFmtId="185" fontId="80" fillId="0" borderId="27" xfId="52" applyNumberFormat="1" applyFont="1" applyBorder="1" applyAlignment="1">
      <alignment horizontal="right" vertical="center"/>
      <protection/>
    </xf>
    <xf numFmtId="176" fontId="80" fillId="0" borderId="27" xfId="52" applyNumberFormat="1" applyFont="1" applyBorder="1" applyAlignment="1">
      <alignment horizontal="right" vertical="center"/>
      <protection/>
    </xf>
    <xf numFmtId="3" fontId="80" fillId="0" borderId="27" xfId="52" applyNumberFormat="1" applyFont="1" applyBorder="1" applyAlignment="1">
      <alignment horizontal="right" vertical="center"/>
      <protection/>
    </xf>
    <xf numFmtId="174" fontId="80" fillId="36" borderId="27" xfId="0" applyNumberFormat="1" applyFont="1" applyFill="1" applyBorder="1" applyAlignment="1">
      <alignment vertical="center" wrapText="1"/>
    </xf>
    <xf numFmtId="0" fontId="79" fillId="0" borderId="0" xfId="52" applyFont="1">
      <alignment/>
      <protection/>
    </xf>
    <xf numFmtId="0" fontId="80" fillId="0" borderId="0" xfId="51" applyFont="1" applyAlignment="1">
      <alignment vertical="center"/>
      <protection/>
    </xf>
    <xf numFmtId="0" fontId="80" fillId="0" borderId="0" xfId="0" applyFont="1" applyAlignment="1">
      <alignment vertical="center"/>
    </xf>
    <xf numFmtId="0" fontId="81" fillId="37" borderId="26" xfId="0" applyFont="1" applyFill="1" applyBorder="1" applyAlignment="1">
      <alignment horizontal="center" vertical="center" wrapText="1"/>
    </xf>
    <xf numFmtId="3" fontId="71" fillId="33" borderId="29" xfId="0" applyNumberFormat="1" applyFont="1" applyFill="1" applyBorder="1" applyAlignment="1">
      <alignment horizontal="right" vertical="center" wrapText="1"/>
    </xf>
    <xf numFmtId="0" fontId="76" fillId="36" borderId="30" xfId="0" applyFont="1" applyFill="1" applyBorder="1" applyAlignment="1">
      <alignment horizontal="center" vertical="center" wrapText="1"/>
    </xf>
    <xf numFmtId="0" fontId="79" fillId="0" borderId="30" xfId="0" applyNumberFormat="1" applyFont="1" applyBorder="1" applyAlignment="1" quotePrefix="1">
      <alignment/>
    </xf>
    <xf numFmtId="0" fontId="81" fillId="37" borderId="26" xfId="51" applyFont="1" applyFill="1" applyBorder="1" applyAlignment="1">
      <alignment horizontal="center" vertical="center" wrapText="1"/>
      <protection/>
    </xf>
    <xf numFmtId="3" fontId="71" fillId="33" borderId="29" xfId="51" applyNumberFormat="1" applyFont="1" applyFill="1" applyBorder="1" applyAlignment="1">
      <alignment horizontal="right" vertical="center" wrapText="1"/>
      <protection/>
    </xf>
    <xf numFmtId="0" fontId="79" fillId="36" borderId="27" xfId="51" applyFont="1" applyFill="1" applyBorder="1" applyAlignment="1">
      <alignment horizontal="center" vertical="center" wrapText="1"/>
      <protection/>
    </xf>
    <xf numFmtId="0" fontId="79" fillId="36" borderId="27" xfId="0" applyNumberFormat="1" applyFont="1" applyFill="1" applyBorder="1" applyAlignment="1" quotePrefix="1">
      <alignment/>
    </xf>
    <xf numFmtId="3" fontId="79" fillId="36" borderId="27" xfId="0" applyNumberFormat="1" applyFont="1" applyFill="1" applyBorder="1" applyAlignment="1">
      <alignment/>
    </xf>
    <xf numFmtId="0" fontId="79" fillId="36" borderId="27" xfId="0" applyNumberFormat="1" applyFont="1" applyFill="1" applyBorder="1" applyAlignment="1" quotePrefix="1">
      <alignment wrapText="1"/>
    </xf>
    <xf numFmtId="0" fontId="74" fillId="35" borderId="26" xfId="5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vertical="center"/>
      <protection/>
    </xf>
    <xf numFmtId="0" fontId="49" fillId="0" borderId="0" xfId="52">
      <alignment/>
      <protection/>
    </xf>
    <xf numFmtId="0" fontId="77" fillId="0" borderId="31" xfId="51" applyFont="1" applyBorder="1" applyAlignment="1">
      <alignment vertical="center"/>
      <protection/>
    </xf>
    <xf numFmtId="185" fontId="80" fillId="0" borderId="32" xfId="52" applyNumberFormat="1" applyFont="1" applyBorder="1" applyAlignment="1">
      <alignment horizontal="right" vertical="center"/>
      <protection/>
    </xf>
    <xf numFmtId="0" fontId="77" fillId="0" borderId="0" xfId="0" applyFont="1" applyAlignment="1">
      <alignment horizontal="left" vertical="center" indent="6"/>
    </xf>
    <xf numFmtId="0" fontId="77" fillId="0" borderId="0" xfId="0" applyFont="1" applyAlignment="1">
      <alignment vertical="center"/>
    </xf>
    <xf numFmtId="0" fontId="82" fillId="0" borderId="0" xfId="0" applyNumberFormat="1" applyFont="1" applyAlignment="1" quotePrefix="1">
      <alignment horizontal="center"/>
    </xf>
    <xf numFmtId="0" fontId="82" fillId="0" borderId="27" xfId="0" applyNumberFormat="1" applyFont="1" applyBorder="1" applyAlignment="1" quotePrefix="1">
      <alignment horizontal="center"/>
    </xf>
    <xf numFmtId="3" fontId="79" fillId="36" borderId="27" xfId="0" applyNumberFormat="1" applyFont="1" applyFill="1" applyBorder="1" applyAlignment="1" quotePrefix="1">
      <alignment/>
    </xf>
    <xf numFmtId="3" fontId="79" fillId="0" borderId="30" xfId="0" applyNumberFormat="1" applyFont="1" applyBorder="1" applyAlignment="1" quotePrefix="1">
      <alignment/>
    </xf>
    <xf numFmtId="3" fontId="79" fillId="0" borderId="30" xfId="0" applyNumberFormat="1" applyFont="1" applyBorder="1" applyAlignment="1">
      <alignment/>
    </xf>
    <xf numFmtId="185" fontId="80" fillId="0" borderId="31" xfId="51" applyNumberFormat="1" applyFont="1" applyBorder="1" applyAlignment="1">
      <alignment horizontal="right" vertical="center"/>
      <protection/>
    </xf>
    <xf numFmtId="185" fontId="83" fillId="0" borderId="33" xfId="52" applyNumberFormat="1" applyFont="1" applyBorder="1" applyAlignment="1">
      <alignment horizontal="right" vertical="center"/>
      <protection/>
    </xf>
    <xf numFmtId="0" fontId="76" fillId="36" borderId="32" xfId="0" applyFont="1" applyFill="1" applyBorder="1" applyAlignment="1">
      <alignment vertical="center"/>
    </xf>
    <xf numFmtId="185" fontId="79" fillId="36" borderId="32" xfId="0" applyNumberFormat="1" applyFont="1" applyFill="1" applyBorder="1" applyAlignment="1">
      <alignment vertical="center"/>
    </xf>
    <xf numFmtId="174" fontId="79" fillId="36" borderId="32" xfId="0" applyNumberFormat="1" applyFont="1" applyFill="1" applyBorder="1" applyAlignment="1">
      <alignment vertical="center"/>
    </xf>
    <xf numFmtId="3" fontId="79" fillId="0" borderId="32" xfId="52" applyNumberFormat="1" applyFont="1" applyBorder="1" applyAlignment="1">
      <alignment horizontal="right" vertical="center"/>
      <protection/>
    </xf>
    <xf numFmtId="174" fontId="79" fillId="36" borderId="32" xfId="0" applyNumberFormat="1" applyFont="1" applyFill="1" applyBorder="1" applyAlignment="1">
      <alignment vertical="center" wrapText="1"/>
    </xf>
    <xf numFmtId="0" fontId="76" fillId="38" borderId="10" xfId="0" applyFont="1" applyFill="1" applyBorder="1" applyAlignment="1">
      <alignment vertical="center"/>
    </xf>
    <xf numFmtId="185" fontId="79" fillId="38" borderId="10" xfId="0" applyNumberFormat="1" applyFont="1" applyFill="1" applyBorder="1" applyAlignment="1">
      <alignment vertical="center"/>
    </xf>
    <xf numFmtId="0" fontId="79" fillId="38" borderId="10" xfId="0" applyFont="1" applyFill="1" applyBorder="1" applyAlignment="1">
      <alignment vertical="center"/>
    </xf>
    <xf numFmtId="174" fontId="79" fillId="38" borderId="10" xfId="0" applyNumberFormat="1" applyFont="1" applyFill="1" applyBorder="1" applyAlignment="1">
      <alignment vertical="center" wrapText="1"/>
    </xf>
    <xf numFmtId="174" fontId="79" fillId="38" borderId="10" xfId="0" applyNumberFormat="1" applyFont="1" applyFill="1" applyBorder="1" applyAlignment="1">
      <alignment vertical="center"/>
    </xf>
    <xf numFmtId="0" fontId="82" fillId="0" borderId="27" xfId="0" applyNumberFormat="1" applyFont="1" applyBorder="1" applyAlignment="1" quotePrefix="1">
      <alignment horizontal="center" vertical="center"/>
    </xf>
    <xf numFmtId="3" fontId="79" fillId="36" borderId="27" xfId="0" applyNumberFormat="1" applyFont="1" applyFill="1" applyBorder="1" applyAlignment="1" quotePrefix="1">
      <alignment vertical="center"/>
    </xf>
    <xf numFmtId="3" fontId="79" fillId="36" borderId="27" xfId="0" applyNumberFormat="1" applyFont="1" applyFill="1" applyBorder="1" applyAlignment="1">
      <alignment vertical="center"/>
    </xf>
    <xf numFmtId="0" fontId="84" fillId="0" borderId="0" xfId="52" applyFont="1">
      <alignment/>
      <protection/>
    </xf>
    <xf numFmtId="0" fontId="66" fillId="0" borderId="0" xfId="52" applyFont="1">
      <alignment/>
      <protection/>
    </xf>
    <xf numFmtId="0" fontId="85" fillId="0" borderId="0" xfId="52" applyFont="1">
      <alignment/>
      <protection/>
    </xf>
    <xf numFmtId="0" fontId="4" fillId="34" borderId="34" xfId="52" applyFont="1" applyFill="1" applyBorder="1" applyAlignment="1">
      <alignment horizontal="center" vertical="center" wrapText="1"/>
      <protection/>
    </xf>
    <xf numFmtId="0" fontId="4" fillId="34" borderId="0" xfId="52" applyFont="1" applyFill="1" applyBorder="1" applyAlignment="1">
      <alignment horizontal="center" vertical="center" wrapText="1"/>
      <protection/>
    </xf>
    <xf numFmtId="0" fontId="4" fillId="34" borderId="35" xfId="52" applyFont="1" applyFill="1" applyBorder="1" applyAlignment="1">
      <alignment horizontal="center" vertical="center" wrapText="1"/>
      <protection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26" xfId="0" applyFont="1" applyFill="1" applyBorder="1" applyAlignment="1">
      <alignment horizontal="center" vertical="center" wrapText="1"/>
    </xf>
    <xf numFmtId="0" fontId="74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8" fillId="35" borderId="38" xfId="0" applyFont="1" applyFill="1" applyBorder="1" applyAlignment="1">
      <alignment horizontal="center" vertical="center" wrapText="1"/>
    </xf>
    <xf numFmtId="0" fontId="78" fillId="35" borderId="28" xfId="0" applyFont="1" applyFill="1" applyBorder="1" applyAlignment="1">
      <alignment horizontal="center" vertical="center" wrapText="1"/>
    </xf>
    <xf numFmtId="0" fontId="81" fillId="37" borderId="3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7" fillId="33" borderId="29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left" vertical="center" wrapText="1"/>
    </xf>
    <xf numFmtId="0" fontId="81" fillId="37" borderId="10" xfId="0" applyFont="1" applyFill="1" applyBorder="1" applyAlignment="1">
      <alignment horizontal="center" vertical="center" wrapText="1"/>
    </xf>
    <xf numFmtId="0" fontId="81" fillId="37" borderId="26" xfId="0" applyFont="1" applyFill="1" applyBorder="1" applyAlignment="1">
      <alignment horizontal="center" vertical="center" wrapText="1"/>
    </xf>
    <xf numFmtId="0" fontId="86" fillId="37" borderId="36" xfId="0" applyFont="1" applyFill="1" applyBorder="1" applyAlignment="1">
      <alignment horizontal="center" vertical="center" wrapText="1"/>
    </xf>
    <xf numFmtId="2" fontId="81" fillId="37" borderId="26" xfId="0" applyNumberFormat="1" applyFont="1" applyFill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0" fontId="86" fillId="37" borderId="36" xfId="51" applyFont="1" applyFill="1" applyBorder="1" applyAlignment="1">
      <alignment horizontal="center" vertical="center" wrapText="1"/>
      <protection/>
    </xf>
    <xf numFmtId="0" fontId="81" fillId="37" borderId="36" xfId="51" applyFont="1" applyFill="1" applyBorder="1" applyAlignment="1">
      <alignment horizontal="center" vertical="center" wrapText="1"/>
      <protection/>
    </xf>
    <xf numFmtId="0" fontId="81" fillId="37" borderId="10" xfId="51" applyFont="1" applyFill="1" applyBorder="1" applyAlignment="1">
      <alignment horizontal="center" vertical="center" wrapText="1"/>
      <protection/>
    </xf>
    <xf numFmtId="0" fontId="81" fillId="37" borderId="26" xfId="51" applyFont="1" applyFill="1" applyBorder="1" applyAlignment="1">
      <alignment horizontal="center" vertical="center" wrapText="1"/>
      <protection/>
    </xf>
    <xf numFmtId="0" fontId="77" fillId="33" borderId="29" xfId="5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11" fillId="34" borderId="10" xfId="52" applyFont="1" applyFill="1" applyBorder="1" applyAlignment="1">
      <alignment horizontal="center" vertical="center" wrapText="1"/>
      <protection/>
    </xf>
    <xf numFmtId="0" fontId="11" fillId="34" borderId="0" xfId="52" applyFont="1" applyFill="1" applyBorder="1" applyAlignment="1">
      <alignment horizontal="center" vertical="center" wrapText="1"/>
      <protection/>
    </xf>
    <xf numFmtId="0" fontId="11" fillId="34" borderId="0" xfId="52" applyFont="1" applyFill="1" applyAlignment="1">
      <alignment horizontal="center" vertical="center" wrapText="1"/>
      <protection/>
    </xf>
    <xf numFmtId="0" fontId="11" fillId="34" borderId="10" xfId="52" applyFont="1" applyFill="1" applyBorder="1" applyAlignment="1">
      <alignment horizontal="center" vertical="center" wrapText="1"/>
      <protection/>
    </xf>
    <xf numFmtId="0" fontId="11" fillId="34" borderId="0" xfId="52" applyFont="1" applyFill="1" applyBorder="1" applyAlignment="1">
      <alignment horizontal="center" vertical="center" wrapText="1"/>
      <protection/>
    </xf>
    <xf numFmtId="0" fontId="11" fillId="34" borderId="42" xfId="52" applyFont="1" applyFill="1" applyBorder="1" applyAlignment="1">
      <alignment horizontal="center" vertical="center" wrapText="1"/>
      <protection/>
    </xf>
    <xf numFmtId="0" fontId="87" fillId="0" borderId="0" xfId="52" applyFont="1" applyAlignment="1">
      <alignment/>
      <protection/>
    </xf>
    <xf numFmtId="0" fontId="88" fillId="0" borderId="0" xfId="52" applyFont="1">
      <alignment/>
      <protection/>
    </xf>
    <xf numFmtId="0" fontId="73" fillId="0" borderId="0" xfId="52" applyFont="1" applyAlignment="1">
      <alignment vertical="center"/>
      <protection/>
    </xf>
    <xf numFmtId="0" fontId="85" fillId="0" borderId="0" xfId="52" applyFont="1" applyAlignment="1">
      <alignment vertical="center"/>
      <protection/>
    </xf>
    <xf numFmtId="3" fontId="3" fillId="0" borderId="43" xfId="52" applyNumberFormat="1" applyFont="1" applyBorder="1" applyAlignment="1">
      <alignment vertical="center" wrapText="1"/>
      <protection/>
    </xf>
    <xf numFmtId="3" fontId="3" fillId="0" borderId="33" xfId="52" applyNumberFormat="1" applyFont="1" applyBorder="1" applyAlignment="1">
      <alignment vertical="center" wrapText="1"/>
      <protection/>
    </xf>
    <xf numFmtId="3" fontId="3" fillId="0" borderId="33" xfId="52" applyNumberFormat="1" applyFont="1" applyBorder="1" applyAlignment="1">
      <alignment horizontal="right" vertical="center" wrapText="1"/>
      <protection/>
    </xf>
    <xf numFmtId="3" fontId="3" fillId="0" borderId="44" xfId="52" applyNumberFormat="1" applyFont="1" applyBorder="1" applyAlignment="1">
      <alignment horizontal="right" vertical="center" wrapText="1"/>
      <protection/>
    </xf>
    <xf numFmtId="169" fontId="3" fillId="0" borderId="45" xfId="52" applyNumberFormat="1" applyFont="1" applyBorder="1" applyAlignment="1">
      <alignment horizontal="right" vertical="center" wrapText="1"/>
      <protection/>
    </xf>
    <xf numFmtId="3" fontId="3" fillId="0" borderId="46" xfId="52" applyNumberFormat="1" applyFont="1" applyBorder="1" applyAlignment="1">
      <alignment horizontal="right" vertical="center" wrapText="1"/>
      <protection/>
    </xf>
    <xf numFmtId="3" fontId="3" fillId="0" borderId="47" xfId="52" applyNumberFormat="1" applyFont="1" applyBorder="1" applyAlignment="1">
      <alignment horizontal="right" vertical="center" wrapText="1"/>
      <protection/>
    </xf>
    <xf numFmtId="3" fontId="3" fillId="0" borderId="48" xfId="52" applyNumberFormat="1" applyFont="1" applyBorder="1" applyAlignment="1">
      <alignment horizontal="right" vertical="center" wrapText="1"/>
      <protection/>
    </xf>
    <xf numFmtId="169" fontId="3" fillId="0" borderId="49" xfId="52" applyNumberFormat="1" applyFont="1" applyBorder="1" applyAlignment="1">
      <alignment horizontal="right" vertical="center" wrapText="1"/>
      <protection/>
    </xf>
    <xf numFmtId="3" fontId="3" fillId="0" borderId="50" xfId="52" applyNumberFormat="1" applyFont="1" applyBorder="1" applyAlignment="1">
      <alignment vertical="center" wrapText="1"/>
      <protection/>
    </xf>
    <xf numFmtId="3" fontId="3" fillId="0" borderId="15" xfId="52" applyNumberFormat="1" applyFont="1" applyBorder="1" applyAlignment="1">
      <alignment vertical="center" wrapText="1"/>
      <protection/>
    </xf>
    <xf numFmtId="3" fontId="3" fillId="0" borderId="15" xfId="52" applyNumberFormat="1" applyFont="1" applyBorder="1" applyAlignment="1">
      <alignment horizontal="right" vertical="center" wrapText="1"/>
      <protection/>
    </xf>
    <xf numFmtId="3" fontId="3" fillId="0" borderId="51" xfId="52" applyNumberFormat="1" applyFont="1" applyBorder="1" applyAlignment="1">
      <alignment horizontal="right" vertical="center" wrapText="1"/>
      <protection/>
    </xf>
    <xf numFmtId="169" fontId="3" fillId="0" borderId="52" xfId="52" applyNumberFormat="1" applyFont="1" applyBorder="1" applyAlignment="1">
      <alignment horizontal="right" vertical="center" wrapText="1"/>
      <protection/>
    </xf>
    <xf numFmtId="3" fontId="3" fillId="0" borderId="21" xfId="52" applyNumberFormat="1" applyFont="1" applyBorder="1" applyAlignment="1">
      <alignment horizontal="right" vertical="center" wrapText="1"/>
      <protection/>
    </xf>
    <xf numFmtId="3" fontId="3" fillId="0" borderId="53" xfId="52" applyNumberFormat="1" applyFont="1" applyBorder="1" applyAlignment="1">
      <alignment vertical="center" wrapText="1"/>
      <protection/>
    </xf>
    <xf numFmtId="3" fontId="3" fillId="0" borderId="54" xfId="52" applyNumberFormat="1" applyFont="1" applyBorder="1" applyAlignment="1">
      <alignment vertical="center" wrapText="1"/>
      <protection/>
    </xf>
    <xf numFmtId="3" fontId="3" fillId="0" borderId="54" xfId="52" applyNumberFormat="1" applyFont="1" applyBorder="1" applyAlignment="1">
      <alignment horizontal="right" vertical="center" wrapText="1"/>
      <protection/>
    </xf>
    <xf numFmtId="3" fontId="3" fillId="0" borderId="55" xfId="52" applyNumberFormat="1" applyFont="1" applyBorder="1" applyAlignment="1">
      <alignment horizontal="right" vertical="center" wrapText="1"/>
      <protection/>
    </xf>
    <xf numFmtId="169" fontId="3" fillId="0" borderId="56" xfId="52" applyNumberFormat="1" applyFont="1" applyBorder="1" applyAlignment="1">
      <alignment horizontal="right" vertical="center" wrapText="1"/>
      <protection/>
    </xf>
    <xf numFmtId="3" fontId="3" fillId="0" borderId="57" xfId="52" applyNumberFormat="1" applyFont="1" applyBorder="1" applyAlignment="1">
      <alignment horizontal="right" vertical="center" wrapText="1"/>
      <protection/>
    </xf>
    <xf numFmtId="3" fontId="3" fillId="8" borderId="10" xfId="52" applyNumberFormat="1" applyFont="1" applyFill="1" applyBorder="1" applyAlignment="1">
      <alignment vertical="center" wrapText="1"/>
      <protection/>
    </xf>
    <xf numFmtId="3" fontId="3" fillId="8" borderId="10" xfId="52" applyNumberFormat="1" applyFont="1" applyFill="1" applyBorder="1" applyAlignment="1">
      <alignment horizontal="right" vertical="center" wrapText="1"/>
      <protection/>
    </xf>
    <xf numFmtId="169" fontId="3" fillId="8" borderId="10" xfId="52" applyNumberFormat="1" applyFont="1" applyFill="1" applyBorder="1" applyAlignment="1">
      <alignment horizontal="right" vertical="center" wrapText="1"/>
      <protection/>
    </xf>
    <xf numFmtId="3" fontId="11" fillId="34" borderId="10" xfId="52" applyNumberFormat="1" applyFont="1" applyFill="1" applyBorder="1" applyAlignment="1">
      <alignment vertical="center" wrapText="1"/>
      <protection/>
    </xf>
    <xf numFmtId="3" fontId="11" fillId="34" borderId="10" xfId="52" applyNumberFormat="1" applyFont="1" applyFill="1" applyBorder="1" applyAlignment="1">
      <alignment horizontal="right" vertical="center" wrapText="1"/>
      <protection/>
    </xf>
    <xf numFmtId="169" fontId="11" fillId="34" borderId="10" xfId="52" applyNumberFormat="1" applyFont="1" applyFill="1" applyBorder="1" applyAlignment="1">
      <alignment horizontal="right" vertical="center" wrapText="1"/>
      <protection/>
    </xf>
    <xf numFmtId="0" fontId="46" fillId="0" borderId="0" xfId="53">
      <alignment/>
      <protection/>
    </xf>
    <xf numFmtId="0" fontId="73" fillId="0" borderId="0" xfId="53" applyFont="1" applyAlignment="1">
      <alignment horizontal="left" vertical="center"/>
      <protection/>
    </xf>
    <xf numFmtId="0" fontId="85" fillId="0" borderId="0" xfId="53" applyFont="1">
      <alignment/>
      <protection/>
    </xf>
    <xf numFmtId="0" fontId="89" fillId="0" borderId="0" xfId="53" applyNumberFormat="1" applyFont="1" quotePrefix="1">
      <alignment/>
      <protection/>
    </xf>
    <xf numFmtId="49" fontId="90" fillId="0" borderId="0" xfId="53" applyNumberFormat="1" applyFont="1" applyAlignment="1" quotePrefix="1">
      <alignment horizontal="right" vertical="center"/>
      <protection/>
    </xf>
    <xf numFmtId="0" fontId="91" fillId="0" borderId="0" xfId="53" applyFont="1">
      <alignment/>
      <protection/>
    </xf>
    <xf numFmtId="0" fontId="85" fillId="0" borderId="0" xfId="53" applyFont="1" applyAlignment="1">
      <alignment horizontal="center" vertical="center"/>
      <protection/>
    </xf>
    <xf numFmtId="0" fontId="89" fillId="0" borderId="0" xfId="53" applyNumberFormat="1" applyFont="1" applyAlignment="1" quotePrefix="1">
      <alignment horizontal="center" vertical="center"/>
      <protection/>
    </xf>
    <xf numFmtId="0" fontId="92" fillId="39" borderId="10" xfId="53" applyNumberFormat="1" applyFont="1" applyFill="1" applyBorder="1" applyAlignment="1" quotePrefix="1">
      <alignment vertical="center"/>
      <protection/>
    </xf>
    <xf numFmtId="0" fontId="92" fillId="39" borderId="10" xfId="53" applyNumberFormat="1" applyFont="1" applyFill="1" applyBorder="1" applyAlignment="1" quotePrefix="1">
      <alignment horizontal="center" vertical="center"/>
      <protection/>
    </xf>
    <xf numFmtId="0" fontId="89" fillId="40" borderId="10" xfId="53" applyNumberFormat="1" applyFont="1" applyFill="1" applyBorder="1" quotePrefix="1">
      <alignment/>
      <protection/>
    </xf>
    <xf numFmtId="49" fontId="90" fillId="40" borderId="10" xfId="53" applyNumberFormat="1" applyFont="1" applyFill="1" applyBorder="1" applyAlignment="1" quotePrefix="1">
      <alignment horizontal="right" vertical="center"/>
      <protection/>
    </xf>
    <xf numFmtId="0" fontId="89" fillId="40" borderId="10" xfId="53" applyNumberFormat="1" applyFont="1" applyFill="1" applyBorder="1" applyAlignment="1" quotePrefix="1">
      <alignment horizontal="center"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4" xfId="52"/>
    <cellStyle name="Normalno 3" xfId="53"/>
    <cellStyle name="Obično_Kumulativi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5"/>
          <c:y val="0.1145"/>
          <c:w val="0.916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'Grafikon 1.'!$A$6</c:f>
              <c:strCache>
                <c:ptCount val="1"/>
                <c:pt idx="0">
                  <c:v>Neto dobit/ gubitak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'Grafikon 1.'!$B$5:$K$5</c:f>
              <c:strCache/>
            </c:strRef>
          </c:cat>
          <c:val>
            <c:numRef>
              <c:f>'Grafikon 1.'!$B$6:$K$6</c:f>
              <c:numCache/>
            </c:numRef>
          </c:val>
          <c:smooth val="0"/>
        </c:ser>
        <c:marker val="1"/>
        <c:axId val="2615965"/>
        <c:axId val="23543686"/>
      </c:line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615965"/>
        <c:crossesAt val="1"/>
        <c:crossBetween val="between"/>
        <c:dispUnits/>
      </c:valAx>
      <c:spPr>
        <a:pattFill prst="pct50">
          <a:fgClr>
            <a:srgbClr val="DCE6F2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"/>
          <c:w val="0.59625"/>
          <c:h val="0.1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pattFill prst="pct50">
      <a:fgClr>
        <a:srgbClr val="DCE6F2"/>
      </a:fgClr>
      <a:bgClr>
        <a:srgbClr val="FFFFFF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1457325</xdr:colOff>
      <xdr:row>1</xdr:row>
      <xdr:rowOff>95250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295275</xdr:colOff>
      <xdr:row>1</xdr:row>
      <xdr:rowOff>66675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2</xdr:col>
      <xdr:colOff>219075</xdr:colOff>
      <xdr:row>1</xdr:row>
      <xdr:rowOff>114300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0</xdr:col>
      <xdr:colOff>1581150</xdr:colOff>
      <xdr:row>2</xdr:row>
      <xdr:rowOff>28575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0</xdr:col>
      <xdr:colOff>1581150</xdr:colOff>
      <xdr:row>2</xdr:row>
      <xdr:rowOff>38100</xdr:rowOff>
    </xdr:to>
    <xdr:pic>
      <xdr:nvPicPr>
        <xdr:cNvPr id="2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10</xdr:row>
      <xdr:rowOff>104775</xdr:rowOff>
    </xdr:from>
    <xdr:to>
      <xdr:col>10</xdr:col>
      <xdr:colOff>438150</xdr:colOff>
      <xdr:row>24</xdr:row>
      <xdr:rowOff>66675</xdr:rowOff>
    </xdr:to>
    <xdr:graphicFrame>
      <xdr:nvGraphicFramePr>
        <xdr:cNvPr id="3" name="Grafikon 5"/>
        <xdr:cNvGraphicFramePr/>
      </xdr:nvGraphicFramePr>
      <xdr:xfrm>
        <a:off x="504825" y="1952625"/>
        <a:ext cx="86963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638175</xdr:colOff>
      <xdr:row>2</xdr:row>
      <xdr:rowOff>38100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409575</xdr:colOff>
      <xdr:row>0</xdr:row>
      <xdr:rowOff>323850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3"/>
  <sheetViews>
    <sheetView zoomScalePageLayoutView="0" workbookViewId="0" topLeftCell="A1">
      <selection activeCell="C3" sqref="C3"/>
    </sheetView>
  </sheetViews>
  <sheetFormatPr defaultColWidth="10.00390625" defaultRowHeight="12.75"/>
  <cols>
    <col min="1" max="1" width="41.421875" style="5" customWidth="1"/>
    <col min="2" max="4" width="10.7109375" style="5" customWidth="1"/>
    <col min="5" max="5" width="12.7109375" style="5" customWidth="1"/>
    <col min="6" max="6" width="11.28125" style="5" customWidth="1"/>
    <col min="7" max="7" width="39.140625" style="5" customWidth="1"/>
    <col min="8" max="16384" width="10.00390625" style="5" customWidth="1"/>
  </cols>
  <sheetData>
    <row r="4" s="13" customFormat="1" ht="12.75">
      <c r="A4" s="14" t="s">
        <v>83</v>
      </c>
    </row>
    <row r="5" spans="1:4" s="13" customFormat="1" ht="13.5" thickBot="1">
      <c r="A5" s="14"/>
      <c r="D5" s="96" t="s">
        <v>84</v>
      </c>
    </row>
    <row r="6" spans="1:7" ht="33.75">
      <c r="A6" s="100" t="s">
        <v>1</v>
      </c>
      <c r="B6" s="102" t="s">
        <v>27</v>
      </c>
      <c r="C6" s="103"/>
      <c r="D6" s="103"/>
      <c r="E6" s="43" t="s">
        <v>62</v>
      </c>
      <c r="F6" s="104" t="s">
        <v>59</v>
      </c>
      <c r="G6" s="36"/>
    </row>
    <row r="7" spans="1:7" ht="15">
      <c r="A7" s="101"/>
      <c r="B7" s="31" t="s">
        <v>3</v>
      </c>
      <c r="C7" s="31" t="s">
        <v>57</v>
      </c>
      <c r="D7" s="32" t="s">
        <v>58</v>
      </c>
      <c r="E7" s="44" t="s">
        <v>57</v>
      </c>
      <c r="F7" s="105"/>
      <c r="G7" s="36"/>
    </row>
    <row r="8" spans="1:7" ht="15">
      <c r="A8" s="86" t="s">
        <v>4</v>
      </c>
      <c r="B8" s="87"/>
      <c r="C8" s="87">
        <v>51</v>
      </c>
      <c r="D8" s="88" t="s">
        <v>15</v>
      </c>
      <c r="E8" s="87">
        <v>5847</v>
      </c>
      <c r="F8" s="89">
        <f>C8/E8*100</f>
        <v>0.8722421754746024</v>
      </c>
      <c r="G8" s="36"/>
    </row>
    <row r="9" spans="1:7" s="15" customFormat="1" ht="15">
      <c r="A9" s="86" t="s">
        <v>35</v>
      </c>
      <c r="B9" s="87">
        <v>33</v>
      </c>
      <c r="C9" s="87">
        <v>33</v>
      </c>
      <c r="D9" s="90">
        <v>100</v>
      </c>
      <c r="E9" s="87">
        <v>4247</v>
      </c>
      <c r="F9" s="89">
        <f aca="true" t="shared" si="0" ref="F9:F23">C9/E9*100</f>
        <v>0.7770190722863198</v>
      </c>
      <c r="G9" s="36"/>
    </row>
    <row r="10" spans="1:7" s="15" customFormat="1" ht="15">
      <c r="A10" s="86" t="s">
        <v>36</v>
      </c>
      <c r="B10" s="87">
        <v>14</v>
      </c>
      <c r="C10" s="87">
        <v>18</v>
      </c>
      <c r="D10" s="90">
        <v>128.57142857142858</v>
      </c>
      <c r="E10" s="87">
        <v>1600</v>
      </c>
      <c r="F10" s="89">
        <f t="shared" si="0"/>
        <v>1.125</v>
      </c>
      <c r="G10" s="36"/>
    </row>
    <row r="11" spans="1:7" ht="15">
      <c r="A11" s="81" t="s">
        <v>5</v>
      </c>
      <c r="B11" s="82">
        <v>3767</v>
      </c>
      <c r="C11" s="82">
        <v>3781</v>
      </c>
      <c r="D11" s="83">
        <v>100.37164852667905</v>
      </c>
      <c r="E11" s="84">
        <v>37313</v>
      </c>
      <c r="F11" s="85">
        <f t="shared" si="0"/>
        <v>10.133197545091523</v>
      </c>
      <c r="G11" s="36"/>
    </row>
    <row r="12" spans="1:7" ht="15">
      <c r="A12" s="33" t="s">
        <v>6</v>
      </c>
      <c r="B12" s="47">
        <v>2260296.852</v>
      </c>
      <c r="C12" s="47">
        <v>2266009.906</v>
      </c>
      <c r="D12" s="48">
        <v>100.25275680028246</v>
      </c>
      <c r="E12" s="45">
        <v>31718033.507</v>
      </c>
      <c r="F12" s="46">
        <f t="shared" si="0"/>
        <v>7.144232020247736</v>
      </c>
      <c r="G12" s="36"/>
    </row>
    <row r="13" spans="1:7" ht="15">
      <c r="A13" s="33" t="s">
        <v>7</v>
      </c>
      <c r="B13" s="47">
        <v>2199517.975</v>
      </c>
      <c r="C13" s="47">
        <v>2136139.193</v>
      </c>
      <c r="D13" s="48">
        <v>97.11851493280021</v>
      </c>
      <c r="E13" s="45">
        <v>28941946.727</v>
      </c>
      <c r="F13" s="46">
        <f t="shared" si="0"/>
        <v>7.380772320360853</v>
      </c>
      <c r="G13" s="36"/>
    </row>
    <row r="14" spans="1:7" s="15" customFormat="1" ht="15">
      <c r="A14" s="35" t="s">
        <v>37</v>
      </c>
      <c r="B14" s="47">
        <v>74605.899</v>
      </c>
      <c r="C14" s="47">
        <v>145409.793</v>
      </c>
      <c r="D14" s="48">
        <v>194.90388152818855</v>
      </c>
      <c r="E14" s="45">
        <v>3297215.598</v>
      </c>
      <c r="F14" s="46">
        <f t="shared" si="0"/>
        <v>4.410078403371668</v>
      </c>
      <c r="G14" s="36"/>
    </row>
    <row r="15" spans="1:7" s="15" customFormat="1" ht="15">
      <c r="A15" s="35" t="s">
        <v>38</v>
      </c>
      <c r="B15" s="47">
        <v>13827.022</v>
      </c>
      <c r="C15" s="47">
        <v>15539.08</v>
      </c>
      <c r="D15" s="48">
        <v>112.38197205443082</v>
      </c>
      <c r="E15" s="45">
        <v>521128.818</v>
      </c>
      <c r="F15" s="46">
        <f t="shared" si="0"/>
        <v>2.9818116871057394</v>
      </c>
      <c r="G15" s="36"/>
    </row>
    <row r="16" spans="1:7" s="15" customFormat="1" ht="15">
      <c r="A16" s="35" t="s">
        <v>39</v>
      </c>
      <c r="B16" s="47">
        <v>3688.3</v>
      </c>
      <c r="C16" s="47">
        <v>-3032.555</v>
      </c>
      <c r="D16" s="48" t="s">
        <v>15</v>
      </c>
      <c r="E16" s="45">
        <v>491957.679</v>
      </c>
      <c r="F16" s="46">
        <f t="shared" si="0"/>
        <v>-0.6164259913910196</v>
      </c>
      <c r="G16" s="36"/>
    </row>
    <row r="17" spans="1:7" ht="15">
      <c r="A17" s="33" t="s">
        <v>8</v>
      </c>
      <c r="B17" s="47">
        <v>70917.599</v>
      </c>
      <c r="C17" s="47">
        <v>148442.348</v>
      </c>
      <c r="D17" s="48">
        <v>209.31665777348155</v>
      </c>
      <c r="E17" s="45">
        <v>2788670.81</v>
      </c>
      <c r="F17" s="46">
        <f t="shared" si="0"/>
        <v>5.323050231231846</v>
      </c>
      <c r="G17" s="36"/>
    </row>
    <row r="18" spans="1:7" ht="15">
      <c r="A18" s="33" t="s">
        <v>9</v>
      </c>
      <c r="B18" s="47">
        <v>13827.022</v>
      </c>
      <c r="C18" s="47">
        <v>15539.08</v>
      </c>
      <c r="D18" s="48">
        <v>112.38197205443082</v>
      </c>
      <c r="E18" s="45">
        <v>504541.709</v>
      </c>
      <c r="F18" s="46">
        <f t="shared" si="0"/>
        <v>3.0798405211728492</v>
      </c>
      <c r="G18" s="36"/>
    </row>
    <row r="19" spans="1:7" ht="15">
      <c r="A19" s="34" t="s">
        <v>10</v>
      </c>
      <c r="B19" s="50">
        <v>57090.577</v>
      </c>
      <c r="C19" s="50">
        <v>132903.268</v>
      </c>
      <c r="D19" s="51">
        <v>232.79370254043852</v>
      </c>
      <c r="E19" s="52">
        <v>2284129.101</v>
      </c>
      <c r="F19" s="53">
        <f t="shared" si="0"/>
        <v>5.818553248229905</v>
      </c>
      <c r="G19" s="36"/>
    </row>
    <row r="20" spans="1:7" ht="15">
      <c r="A20" s="33" t="s">
        <v>11</v>
      </c>
      <c r="B20" s="47">
        <v>34357.6</v>
      </c>
      <c r="C20" s="47">
        <v>44379.598</v>
      </c>
      <c r="D20" s="48">
        <v>129.16966842852818</v>
      </c>
      <c r="E20" s="45">
        <v>5234040.492</v>
      </c>
      <c r="F20" s="46">
        <f t="shared" si="0"/>
        <v>0.8479032225263113</v>
      </c>
      <c r="G20" s="36"/>
    </row>
    <row r="21" spans="1:7" ht="15">
      <c r="A21" s="33" t="s">
        <v>12</v>
      </c>
      <c r="B21" s="47">
        <v>325924.206</v>
      </c>
      <c r="C21" s="47">
        <v>262912.601</v>
      </c>
      <c r="D21" s="48">
        <v>80.66679189823661</v>
      </c>
      <c r="E21" s="45">
        <v>4007007.478</v>
      </c>
      <c r="F21" s="46">
        <f t="shared" si="0"/>
        <v>6.5613204478277245</v>
      </c>
      <c r="G21" s="36"/>
    </row>
    <row r="22" spans="1:7" ht="15">
      <c r="A22" s="33" t="s">
        <v>2</v>
      </c>
      <c r="B22" s="47">
        <v>-291566.606</v>
      </c>
      <c r="C22" s="47">
        <v>-218533.003</v>
      </c>
      <c r="D22" s="48">
        <v>74.95131421188886</v>
      </c>
      <c r="E22" s="45">
        <v>1227033.014</v>
      </c>
      <c r="F22" s="46">
        <f t="shared" si="0"/>
        <v>-17.80987149543802</v>
      </c>
      <c r="G22" s="36"/>
    </row>
    <row r="23" spans="1:7" ht="15">
      <c r="A23" s="33" t="s">
        <v>26</v>
      </c>
      <c r="B23" s="47">
        <v>258365.234</v>
      </c>
      <c r="C23" s="47">
        <v>140332.345</v>
      </c>
      <c r="D23" s="48">
        <v>54.31549083728502</v>
      </c>
      <c r="E23" s="45">
        <v>1737594.448</v>
      </c>
      <c r="F23" s="46">
        <f t="shared" si="0"/>
        <v>8.076242713685282</v>
      </c>
      <c r="G23" s="36"/>
    </row>
    <row r="24" spans="1:7" ht="15">
      <c r="A24" s="33" t="s">
        <v>16</v>
      </c>
      <c r="B24" s="47">
        <v>7306.003561631715</v>
      </c>
      <c r="C24" s="47">
        <v>7416.486092744424</v>
      </c>
      <c r="D24" s="48">
        <v>101.51221567551542</v>
      </c>
      <c r="E24" s="45">
        <v>7619.841435960658</v>
      </c>
      <c r="F24" s="49" t="s">
        <v>15</v>
      </c>
      <c r="G24" s="36"/>
    </row>
    <row r="25" ht="15">
      <c r="A25" s="3" t="s">
        <v>13</v>
      </c>
    </row>
    <row r="26" ht="15">
      <c r="A26" s="3"/>
    </row>
    <row r="27" spans="1:7" s="95" customFormat="1" ht="15">
      <c r="A27" s="94" t="s">
        <v>60</v>
      </c>
      <c r="G27" s="94" t="s">
        <v>61</v>
      </c>
    </row>
    <row r="28" spans="1:10" ht="15">
      <c r="A28" s="97" t="s">
        <v>1</v>
      </c>
      <c r="B28" s="97" t="s">
        <v>31</v>
      </c>
      <c r="C28" s="98"/>
      <c r="D28" s="99"/>
      <c r="G28" s="97" t="s">
        <v>1</v>
      </c>
      <c r="H28" s="97" t="s">
        <v>31</v>
      </c>
      <c r="I28" s="98"/>
      <c r="J28" s="99"/>
    </row>
    <row r="29" spans="1:10" ht="15">
      <c r="A29" s="97"/>
      <c r="B29" s="16" t="s">
        <v>32</v>
      </c>
      <c r="C29" s="17" t="s">
        <v>33</v>
      </c>
      <c r="D29" s="18" t="s">
        <v>34</v>
      </c>
      <c r="G29" s="97"/>
      <c r="H29" s="37" t="s">
        <v>32</v>
      </c>
      <c r="I29" s="17" t="s">
        <v>33</v>
      </c>
      <c r="J29" s="38" t="s">
        <v>34</v>
      </c>
    </row>
    <row r="30" spans="1:10" ht="15">
      <c r="A30" s="28" t="s">
        <v>4</v>
      </c>
      <c r="B30" s="25"/>
      <c r="C30" s="19">
        <v>51</v>
      </c>
      <c r="D30" s="22" t="s">
        <v>15</v>
      </c>
      <c r="G30" s="42" t="s">
        <v>4</v>
      </c>
      <c r="H30" s="41"/>
      <c r="I30" s="39">
        <v>5847</v>
      </c>
      <c r="J30" s="40" t="s">
        <v>15</v>
      </c>
    </row>
    <row r="31" spans="1:10" ht="15">
      <c r="A31" s="29" t="s">
        <v>35</v>
      </c>
      <c r="B31" s="26">
        <v>33</v>
      </c>
      <c r="C31" s="20">
        <v>33</v>
      </c>
      <c r="D31" s="23">
        <v>100</v>
      </c>
      <c r="G31" s="29" t="s">
        <v>35</v>
      </c>
      <c r="H31" s="26">
        <v>3866</v>
      </c>
      <c r="I31" s="20">
        <v>4247</v>
      </c>
      <c r="J31" s="23">
        <v>109.85514743921365</v>
      </c>
    </row>
    <row r="32" spans="1:10" ht="15">
      <c r="A32" s="29" t="s">
        <v>36</v>
      </c>
      <c r="B32" s="26">
        <v>14</v>
      </c>
      <c r="C32" s="20">
        <v>18</v>
      </c>
      <c r="D32" s="23">
        <v>128.57142857142858</v>
      </c>
      <c r="G32" s="29" t="s">
        <v>36</v>
      </c>
      <c r="H32" s="26">
        <v>1401</v>
      </c>
      <c r="I32" s="20">
        <v>1600</v>
      </c>
      <c r="J32" s="23">
        <v>114.20413990007138</v>
      </c>
    </row>
    <row r="33" spans="1:10" ht="15">
      <c r="A33" s="29" t="s">
        <v>5</v>
      </c>
      <c r="B33" s="26">
        <v>3767</v>
      </c>
      <c r="C33" s="20">
        <v>3781</v>
      </c>
      <c r="D33" s="23">
        <v>100.37164852667905</v>
      </c>
      <c r="G33" s="29" t="s">
        <v>5</v>
      </c>
      <c r="H33" s="26">
        <v>34743</v>
      </c>
      <c r="I33" s="20">
        <v>37313</v>
      </c>
      <c r="J33" s="23">
        <v>107.39717353135883</v>
      </c>
    </row>
    <row r="34" spans="1:10" ht="15">
      <c r="A34" s="29" t="s">
        <v>6</v>
      </c>
      <c r="B34" s="26">
        <v>2260296.852</v>
      </c>
      <c r="C34" s="20">
        <v>2266009.906</v>
      </c>
      <c r="D34" s="23">
        <v>100.25275680028246</v>
      </c>
      <c r="G34" s="29" t="s">
        <v>6</v>
      </c>
      <c r="H34" s="26">
        <v>29497701.081</v>
      </c>
      <c r="I34" s="20">
        <v>31718033.507</v>
      </c>
      <c r="J34" s="23">
        <v>107.52713718232827</v>
      </c>
    </row>
    <row r="35" spans="1:10" ht="15">
      <c r="A35" s="29" t="s">
        <v>7</v>
      </c>
      <c r="B35" s="26">
        <v>2199517.975</v>
      </c>
      <c r="C35" s="20">
        <v>2136139.193</v>
      </c>
      <c r="D35" s="23">
        <v>97.11851493280021</v>
      </c>
      <c r="G35" s="29" t="s">
        <v>7</v>
      </c>
      <c r="H35" s="26">
        <v>26732520.202</v>
      </c>
      <c r="I35" s="20">
        <v>28941946.727</v>
      </c>
      <c r="J35" s="23">
        <v>108.26493913893948</v>
      </c>
    </row>
    <row r="36" spans="1:10" ht="15">
      <c r="A36" s="29" t="s">
        <v>37</v>
      </c>
      <c r="B36" s="26">
        <v>74605.899</v>
      </c>
      <c r="C36" s="20">
        <v>145409.793</v>
      </c>
      <c r="D36" s="23">
        <v>194.90388152818855</v>
      </c>
      <c r="G36" s="29" t="s">
        <v>37</v>
      </c>
      <c r="H36" s="26">
        <v>3080894.507</v>
      </c>
      <c r="I36" s="20">
        <v>3297215.598</v>
      </c>
      <c r="J36" s="23">
        <v>107.02137286779876</v>
      </c>
    </row>
    <row r="37" spans="1:10" ht="15">
      <c r="A37" s="29" t="s">
        <v>38</v>
      </c>
      <c r="B37" s="26">
        <v>13827.022</v>
      </c>
      <c r="C37" s="20">
        <v>15539.08</v>
      </c>
      <c r="D37" s="23">
        <v>112.38197205443082</v>
      </c>
      <c r="G37" s="29" t="s">
        <v>38</v>
      </c>
      <c r="H37" s="26">
        <v>315713.628</v>
      </c>
      <c r="I37" s="20">
        <v>521128.818</v>
      </c>
      <c r="J37" s="23">
        <v>165.06377038624382</v>
      </c>
    </row>
    <row r="38" spans="1:10" ht="15">
      <c r="A38" s="29" t="s">
        <v>39</v>
      </c>
      <c r="B38" s="26">
        <v>3688.3</v>
      </c>
      <c r="C38" s="20">
        <v>-3032.555</v>
      </c>
      <c r="D38" s="23" t="s">
        <v>15</v>
      </c>
      <c r="G38" s="29" t="s">
        <v>39</v>
      </c>
      <c r="H38" s="26">
        <v>548018.658</v>
      </c>
      <c r="I38" s="20">
        <v>491957.679</v>
      </c>
      <c r="J38" s="23">
        <v>89.77024264016937</v>
      </c>
    </row>
    <row r="39" spans="1:10" ht="15">
      <c r="A39" s="29" t="s">
        <v>8</v>
      </c>
      <c r="B39" s="26">
        <v>70917.599</v>
      </c>
      <c r="C39" s="20">
        <v>148442.348</v>
      </c>
      <c r="D39" s="23">
        <v>209.31665777348155</v>
      </c>
      <c r="G39" s="29" t="s">
        <v>8</v>
      </c>
      <c r="H39" s="26">
        <v>2530963.777</v>
      </c>
      <c r="I39" s="20">
        <v>2788670.81</v>
      </c>
      <c r="J39" s="23">
        <v>110.18216994418883</v>
      </c>
    </row>
    <row r="40" spans="1:10" ht="15">
      <c r="A40" s="29" t="s">
        <v>9</v>
      </c>
      <c r="B40" s="26">
        <v>13827.022</v>
      </c>
      <c r="C40" s="20">
        <v>15539.08</v>
      </c>
      <c r="D40" s="23">
        <v>112.38197205443082</v>
      </c>
      <c r="G40" s="29" t="s">
        <v>9</v>
      </c>
      <c r="H40" s="26">
        <v>313801.556</v>
      </c>
      <c r="I40" s="20">
        <v>504541.709</v>
      </c>
      <c r="J40" s="23">
        <v>160.7836861713968</v>
      </c>
    </row>
    <row r="41" spans="1:10" ht="15">
      <c r="A41" s="29" t="s">
        <v>40</v>
      </c>
      <c r="B41" s="26">
        <v>57090.577</v>
      </c>
      <c r="C41" s="20">
        <v>132903.268</v>
      </c>
      <c r="D41" s="23">
        <v>232.79370254043852</v>
      </c>
      <c r="G41" s="29" t="s">
        <v>40</v>
      </c>
      <c r="H41" s="26">
        <v>2217162.221</v>
      </c>
      <c r="I41" s="20">
        <v>2284129.101</v>
      </c>
      <c r="J41" s="23">
        <v>103.02038702291239</v>
      </c>
    </row>
    <row r="42" spans="1:10" ht="15">
      <c r="A42" s="29" t="s">
        <v>41</v>
      </c>
      <c r="B42" s="26">
        <v>330260.585</v>
      </c>
      <c r="C42" s="20">
        <v>336500.807</v>
      </c>
      <c r="D42" s="23">
        <v>101.88948432947274</v>
      </c>
      <c r="G42" s="29" t="s">
        <v>41</v>
      </c>
      <c r="H42" s="26">
        <v>3086423.345</v>
      </c>
      <c r="I42" s="20">
        <v>3411829.722</v>
      </c>
      <c r="J42" s="23">
        <v>110.54315434488784</v>
      </c>
    </row>
    <row r="43" spans="1:10" ht="15">
      <c r="A43" s="29" t="s">
        <v>16</v>
      </c>
      <c r="B43" s="26">
        <v>7306.003561631715</v>
      </c>
      <c r="C43" s="20">
        <v>7416.486092744424</v>
      </c>
      <c r="D43" s="23">
        <v>101.51221567551542</v>
      </c>
      <c r="G43" s="29" t="s">
        <v>16</v>
      </c>
      <c r="H43" s="26">
        <v>7402.986081129053</v>
      </c>
      <c r="I43" s="20">
        <v>7619.841435960658</v>
      </c>
      <c r="J43" s="23">
        <v>102.92929572546936</v>
      </c>
    </row>
    <row r="44" spans="1:10" ht="15">
      <c r="A44" s="29" t="s">
        <v>42</v>
      </c>
      <c r="B44" s="26">
        <v>0</v>
      </c>
      <c r="C44" s="20">
        <v>0</v>
      </c>
      <c r="D44" s="23" t="s">
        <v>15</v>
      </c>
      <c r="G44" s="29" t="s">
        <v>42</v>
      </c>
      <c r="H44" s="26">
        <v>703.379</v>
      </c>
      <c r="I44" s="20">
        <v>1301.82</v>
      </c>
      <c r="J44" s="23">
        <v>185.08087389586552</v>
      </c>
    </row>
    <row r="45" spans="1:10" ht="15">
      <c r="A45" s="29" t="s">
        <v>43</v>
      </c>
      <c r="B45" s="26">
        <v>1347444.633</v>
      </c>
      <c r="C45" s="20">
        <v>1323354.299</v>
      </c>
      <c r="D45" s="23">
        <v>98.21214665077821</v>
      </c>
      <c r="G45" s="29" t="s">
        <v>43</v>
      </c>
      <c r="H45" s="26">
        <v>20528297.001</v>
      </c>
      <c r="I45" s="20">
        <v>22514998.395</v>
      </c>
      <c r="J45" s="23">
        <v>109.67786754986652</v>
      </c>
    </row>
    <row r="46" spans="1:10" ht="15">
      <c r="A46" s="29" t="s">
        <v>44</v>
      </c>
      <c r="B46" s="26">
        <v>970867.41</v>
      </c>
      <c r="C46" s="20">
        <v>887392.146</v>
      </c>
      <c r="D46" s="23">
        <v>91.40199133885851</v>
      </c>
      <c r="G46" s="29" t="s">
        <v>44</v>
      </c>
      <c r="H46" s="26">
        <v>15549625.236</v>
      </c>
      <c r="I46" s="20">
        <v>15941597.686</v>
      </c>
      <c r="J46" s="23">
        <v>102.52078390347646</v>
      </c>
    </row>
    <row r="47" spans="1:10" ht="15">
      <c r="A47" s="29" t="s">
        <v>45</v>
      </c>
      <c r="B47" s="26">
        <v>41531.026</v>
      </c>
      <c r="C47" s="20">
        <v>97749.583</v>
      </c>
      <c r="D47" s="23">
        <v>235.36520142796377</v>
      </c>
      <c r="G47" s="29" t="s">
        <v>45</v>
      </c>
      <c r="H47" s="26">
        <v>1177500.015</v>
      </c>
      <c r="I47" s="20">
        <v>1255903.547</v>
      </c>
      <c r="J47" s="23">
        <v>106.65847397038037</v>
      </c>
    </row>
    <row r="48" spans="1:10" ht="15">
      <c r="A48" s="29" t="s">
        <v>46</v>
      </c>
      <c r="B48" s="26">
        <v>2359843.069</v>
      </c>
      <c r="C48" s="20">
        <v>2308496.028</v>
      </c>
      <c r="D48" s="23">
        <v>97.82413323688685</v>
      </c>
      <c r="G48" s="29" t="s">
        <v>46</v>
      </c>
      <c r="H48" s="26">
        <v>37256125.631</v>
      </c>
      <c r="I48" s="20">
        <v>39713801.448</v>
      </c>
      <c r="J48" s="23">
        <v>106.59670262372913</v>
      </c>
    </row>
    <row r="49" spans="1:10" ht="15">
      <c r="A49" s="29" t="s">
        <v>47</v>
      </c>
      <c r="B49" s="26">
        <v>726486.211</v>
      </c>
      <c r="C49" s="20">
        <v>886375.513</v>
      </c>
      <c r="D49" s="23">
        <v>122.00858042163172</v>
      </c>
      <c r="G49" s="29" t="s">
        <v>47</v>
      </c>
      <c r="H49" s="26">
        <v>20970332.227</v>
      </c>
      <c r="I49" s="20">
        <v>21874210.721</v>
      </c>
      <c r="J49" s="23">
        <v>104.31027264716495</v>
      </c>
    </row>
    <row r="50" spans="1:10" ht="15">
      <c r="A50" s="29" t="s">
        <v>48</v>
      </c>
      <c r="B50" s="26">
        <v>90511.345</v>
      </c>
      <c r="C50" s="20">
        <v>98971.123</v>
      </c>
      <c r="D50" s="23">
        <v>109.34664930678028</v>
      </c>
      <c r="G50" s="29" t="s">
        <v>48</v>
      </c>
      <c r="H50" s="26">
        <v>517786.735</v>
      </c>
      <c r="I50" s="20">
        <v>700601.547</v>
      </c>
      <c r="J50" s="23">
        <v>135.30697092887095</v>
      </c>
    </row>
    <row r="51" spans="1:10" ht="15">
      <c r="A51" s="29" t="s">
        <v>49</v>
      </c>
      <c r="B51" s="26">
        <v>565245.769</v>
      </c>
      <c r="C51" s="20">
        <v>335015.878</v>
      </c>
      <c r="D51" s="23">
        <v>59.26906425017398</v>
      </c>
      <c r="G51" s="29" t="s">
        <v>49</v>
      </c>
      <c r="H51" s="26">
        <v>5852386.768</v>
      </c>
      <c r="I51" s="20">
        <v>5267897.484</v>
      </c>
      <c r="J51" s="23">
        <v>90.01280490900051</v>
      </c>
    </row>
    <row r="52" spans="1:10" ht="15">
      <c r="A52" s="29" t="s">
        <v>50</v>
      </c>
      <c r="B52" s="26">
        <v>838082.039</v>
      </c>
      <c r="C52" s="20">
        <v>824166.06</v>
      </c>
      <c r="D52" s="23">
        <v>98.33954453711901</v>
      </c>
      <c r="G52" s="29" t="s">
        <v>50</v>
      </c>
      <c r="H52" s="26">
        <v>8851230.829</v>
      </c>
      <c r="I52" s="20">
        <v>10793308.072</v>
      </c>
      <c r="J52" s="23">
        <v>121.94132409966099</v>
      </c>
    </row>
    <row r="53" spans="1:10" ht="15">
      <c r="A53" s="29" t="s">
        <v>51</v>
      </c>
      <c r="B53" s="26">
        <v>139517.705</v>
      </c>
      <c r="C53" s="20">
        <v>163967.454</v>
      </c>
      <c r="D53" s="23">
        <v>117.52447762812612</v>
      </c>
      <c r="G53" s="29" t="s">
        <v>51</v>
      </c>
      <c r="H53" s="26">
        <v>1064389.076</v>
      </c>
      <c r="I53" s="20">
        <v>1077783.612</v>
      </c>
      <c r="J53" s="23">
        <v>101.25842479052277</v>
      </c>
    </row>
    <row r="54" spans="1:10" ht="15">
      <c r="A54" s="29" t="s">
        <v>52</v>
      </c>
      <c r="B54" s="26"/>
      <c r="C54" s="20">
        <v>51</v>
      </c>
      <c r="D54" s="23" t="s">
        <v>15</v>
      </c>
      <c r="G54" s="29" t="s">
        <v>52</v>
      </c>
      <c r="H54" s="26"/>
      <c r="I54" s="20">
        <v>5847</v>
      </c>
      <c r="J54" s="23" t="s">
        <v>15</v>
      </c>
    </row>
    <row r="55" spans="1:10" ht="15">
      <c r="A55" s="29" t="s">
        <v>53</v>
      </c>
      <c r="B55" s="26">
        <v>12</v>
      </c>
      <c r="C55" s="20">
        <v>14</v>
      </c>
      <c r="D55" s="23">
        <v>116.66666666666667</v>
      </c>
      <c r="G55" s="29" t="s">
        <v>53</v>
      </c>
      <c r="H55" s="26">
        <v>1672</v>
      </c>
      <c r="I55" s="20">
        <v>1919</v>
      </c>
      <c r="J55" s="23">
        <v>114.77272727272727</v>
      </c>
    </row>
    <row r="56" spans="1:10" ht="15">
      <c r="A56" s="29" t="s">
        <v>54</v>
      </c>
      <c r="B56" s="26">
        <v>7</v>
      </c>
      <c r="C56" s="20">
        <v>9</v>
      </c>
      <c r="D56" s="23">
        <v>128.57142857142858</v>
      </c>
      <c r="G56" s="29" t="s">
        <v>54</v>
      </c>
      <c r="H56" s="26">
        <v>882</v>
      </c>
      <c r="I56" s="20">
        <v>1111</v>
      </c>
      <c r="J56" s="23">
        <v>125.96371882086169</v>
      </c>
    </row>
    <row r="57" spans="1:10" ht="15">
      <c r="A57" s="29" t="s">
        <v>11</v>
      </c>
      <c r="B57" s="26">
        <v>34357.6</v>
      </c>
      <c r="C57" s="20">
        <v>44379.598</v>
      </c>
      <c r="D57" s="23">
        <v>129.16966842852818</v>
      </c>
      <c r="G57" s="29" t="s">
        <v>11</v>
      </c>
      <c r="H57" s="26">
        <v>4109976.486</v>
      </c>
      <c r="I57" s="20">
        <v>5234040.492</v>
      </c>
      <c r="J57" s="23">
        <v>127.3496456689947</v>
      </c>
    </row>
    <row r="58" spans="1:10" ht="15">
      <c r="A58" s="29" t="s">
        <v>12</v>
      </c>
      <c r="B58" s="26">
        <v>325924.206</v>
      </c>
      <c r="C58" s="20">
        <v>262912.601</v>
      </c>
      <c r="D58" s="23">
        <v>80.66679189823661</v>
      </c>
      <c r="G58" s="29" t="s">
        <v>12</v>
      </c>
      <c r="H58" s="26">
        <v>3648701.075</v>
      </c>
      <c r="I58" s="20">
        <v>4007007.478</v>
      </c>
      <c r="J58" s="23">
        <v>109.82010846147487</v>
      </c>
    </row>
    <row r="59" spans="1:10" ht="15">
      <c r="A59" s="29" t="s">
        <v>2</v>
      </c>
      <c r="B59" s="26">
        <v>-291566.606</v>
      </c>
      <c r="C59" s="20">
        <v>-218533.003</v>
      </c>
      <c r="D59" s="23">
        <v>74.95131421188886</v>
      </c>
      <c r="G59" s="29" t="s">
        <v>2</v>
      </c>
      <c r="H59" s="26">
        <v>461275.411</v>
      </c>
      <c r="I59" s="20">
        <v>1227033.014</v>
      </c>
      <c r="J59" s="23">
        <v>266.0087628213072</v>
      </c>
    </row>
    <row r="60" spans="1:10" ht="15">
      <c r="A60" s="29" t="s">
        <v>52</v>
      </c>
      <c r="B60" s="26"/>
      <c r="C60" s="20">
        <v>51</v>
      </c>
      <c r="D60" s="23" t="s">
        <v>15</v>
      </c>
      <c r="G60" s="29" t="s">
        <v>52</v>
      </c>
      <c r="H60" s="26"/>
      <c r="I60" s="20">
        <v>5847</v>
      </c>
      <c r="J60" s="23" t="s">
        <v>15</v>
      </c>
    </row>
    <row r="61" spans="1:10" ht="15">
      <c r="A61" s="29" t="s">
        <v>55</v>
      </c>
      <c r="B61" s="26">
        <v>11</v>
      </c>
      <c r="C61" s="20">
        <v>13</v>
      </c>
      <c r="D61" s="23">
        <v>118.18181818181819</v>
      </c>
      <c r="G61" s="29" t="s">
        <v>55</v>
      </c>
      <c r="H61" s="26">
        <v>790</v>
      </c>
      <c r="I61" s="20">
        <v>858</v>
      </c>
      <c r="J61" s="23">
        <v>108.60759493670886</v>
      </c>
    </row>
    <row r="62" spans="1:10" ht="15">
      <c r="A62" s="29" t="s">
        <v>56</v>
      </c>
      <c r="B62" s="26">
        <v>36</v>
      </c>
      <c r="C62" s="20">
        <v>38</v>
      </c>
      <c r="D62" s="23">
        <v>105.55555555555556</v>
      </c>
      <c r="G62" s="29" t="s">
        <v>56</v>
      </c>
      <c r="H62" s="26">
        <v>4477</v>
      </c>
      <c r="I62" s="20">
        <v>4989</v>
      </c>
      <c r="J62" s="23">
        <v>111.4362296180478</v>
      </c>
    </row>
    <row r="63" spans="1:10" ht="15">
      <c r="A63" s="30" t="s">
        <v>26</v>
      </c>
      <c r="B63" s="27">
        <v>258365.234</v>
      </c>
      <c r="C63" s="21">
        <v>140332.345</v>
      </c>
      <c r="D63" s="24">
        <v>54.31549083728502</v>
      </c>
      <c r="G63" s="30" t="s">
        <v>26</v>
      </c>
      <c r="H63" s="27">
        <v>1706678.463</v>
      </c>
      <c r="I63" s="21">
        <v>1737594.448</v>
      </c>
      <c r="J63" s="24">
        <v>101.81147097536206</v>
      </c>
    </row>
  </sheetData>
  <sheetProtection/>
  <mergeCells count="7">
    <mergeCell ref="G28:G29"/>
    <mergeCell ref="H28:J28"/>
    <mergeCell ref="A6:A7"/>
    <mergeCell ref="B6:D6"/>
    <mergeCell ref="A28:A29"/>
    <mergeCell ref="B28:D28"/>
    <mergeCell ref="F6:F7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2"/>
  <sheetViews>
    <sheetView zoomScalePageLayoutView="0" workbookViewId="0" topLeftCell="A1">
      <selection activeCell="C9" sqref="C9"/>
    </sheetView>
  </sheetViews>
  <sheetFormatPr defaultColWidth="10.00390625" defaultRowHeight="12.75"/>
  <cols>
    <col min="1" max="1" width="4.421875" style="5" customWidth="1"/>
    <col min="2" max="2" width="16.00390625" style="69" customWidth="1"/>
    <col min="3" max="3" width="36.8515625" style="5" customWidth="1"/>
    <col min="4" max="5" width="5.7109375" style="5" bestFit="1" customWidth="1"/>
    <col min="6" max="6" width="13.421875" style="5" customWidth="1"/>
    <col min="7" max="7" width="13.28125" style="5" customWidth="1"/>
    <col min="8" max="8" width="10.7109375" style="5" bestFit="1" customWidth="1"/>
    <col min="9" max="9" width="11.7109375" style="5" bestFit="1" customWidth="1"/>
    <col min="10" max="10" width="6.421875" style="5" bestFit="1" customWidth="1"/>
    <col min="11" max="11" width="7.00390625" style="5" bestFit="1" customWidth="1"/>
    <col min="12" max="12" width="6.7109375" style="5" bestFit="1" customWidth="1"/>
    <col min="13" max="16384" width="10.00390625" style="5" customWidth="1"/>
  </cols>
  <sheetData>
    <row r="4" spans="1:2" s="1" customFormat="1" ht="12.75">
      <c r="A4" s="56" t="s">
        <v>65</v>
      </c>
      <c r="B4" s="56"/>
    </row>
    <row r="5" ht="15">
      <c r="G5" s="54" t="s">
        <v>63</v>
      </c>
    </row>
    <row r="6" spans="1:9" ht="24.75" customHeight="1">
      <c r="A6" s="110" t="s">
        <v>28</v>
      </c>
      <c r="B6" s="113" t="s">
        <v>82</v>
      </c>
      <c r="C6" s="110" t="s">
        <v>17</v>
      </c>
      <c r="D6" s="106" t="s">
        <v>5</v>
      </c>
      <c r="E6" s="107"/>
      <c r="F6" s="112" t="s">
        <v>18</v>
      </c>
      <c r="G6" s="107"/>
      <c r="H6" s="106" t="s">
        <v>19</v>
      </c>
      <c r="I6" s="107"/>
    </row>
    <row r="7" spans="1:9" ht="15">
      <c r="A7" s="111"/>
      <c r="B7" s="114"/>
      <c r="C7" s="111"/>
      <c r="D7" s="57" t="s">
        <v>3</v>
      </c>
      <c r="E7" s="57" t="s">
        <v>57</v>
      </c>
      <c r="F7" s="57" t="s">
        <v>3</v>
      </c>
      <c r="G7" s="57">
        <v>2017</v>
      </c>
      <c r="H7" s="57" t="s">
        <v>3</v>
      </c>
      <c r="I7" s="57" t="s">
        <v>57</v>
      </c>
    </row>
    <row r="8" spans="1:9" ht="15">
      <c r="A8" s="59" t="s">
        <v>20</v>
      </c>
      <c r="B8" s="74">
        <v>68419124305</v>
      </c>
      <c r="C8" s="60" t="s">
        <v>0</v>
      </c>
      <c r="D8" s="77">
        <v>2797</v>
      </c>
      <c r="E8" s="77">
        <v>2781</v>
      </c>
      <c r="F8" s="78">
        <v>1385671.27</v>
      </c>
      <c r="G8" s="78">
        <v>1380947.053</v>
      </c>
      <c r="H8" s="78">
        <v>30322.287</v>
      </c>
      <c r="I8" s="78">
        <v>100040.879</v>
      </c>
    </row>
    <row r="9" spans="1:9" ht="15">
      <c r="A9" s="59" t="s">
        <v>21</v>
      </c>
      <c r="B9" s="74">
        <v>75399377119</v>
      </c>
      <c r="C9" s="60" t="s">
        <v>66</v>
      </c>
      <c r="D9" s="77">
        <v>328</v>
      </c>
      <c r="E9" s="77">
        <v>324</v>
      </c>
      <c r="F9" s="78">
        <v>396054.894</v>
      </c>
      <c r="G9" s="78">
        <v>391419.878</v>
      </c>
      <c r="H9" s="78">
        <v>17442.29</v>
      </c>
      <c r="I9" s="78">
        <v>26476.165</v>
      </c>
    </row>
    <row r="10" spans="1:11" ht="15">
      <c r="A10" s="59" t="s">
        <v>22</v>
      </c>
      <c r="B10" s="74">
        <v>7330149920</v>
      </c>
      <c r="C10" s="60" t="s">
        <v>67</v>
      </c>
      <c r="D10" s="77">
        <v>243</v>
      </c>
      <c r="E10" s="77">
        <v>261</v>
      </c>
      <c r="F10" s="78">
        <v>311467.599</v>
      </c>
      <c r="G10" s="78">
        <v>303943.421</v>
      </c>
      <c r="H10" s="78">
        <v>11457.13</v>
      </c>
      <c r="I10" s="78">
        <v>4493.398</v>
      </c>
      <c r="K10" s="7"/>
    </row>
    <row r="11" spans="1:10" ht="15">
      <c r="A11" s="59" t="s">
        <v>23</v>
      </c>
      <c r="B11" s="74">
        <v>44279430791</v>
      </c>
      <c r="C11" s="60" t="s">
        <v>68</v>
      </c>
      <c r="D11" s="77">
        <v>10</v>
      </c>
      <c r="E11" s="77">
        <v>10</v>
      </c>
      <c r="F11" s="78">
        <v>13845.78</v>
      </c>
      <c r="G11" s="78">
        <v>22947.496</v>
      </c>
      <c r="H11" s="78">
        <v>-951.15</v>
      </c>
      <c r="I11" s="78">
        <v>-9727.597</v>
      </c>
      <c r="J11" s="9"/>
    </row>
    <row r="12" spans="1:9" ht="15">
      <c r="A12" s="59" t="s">
        <v>24</v>
      </c>
      <c r="B12" s="74">
        <v>54294536626</v>
      </c>
      <c r="C12" s="60" t="s">
        <v>69</v>
      </c>
      <c r="D12" s="77">
        <v>11</v>
      </c>
      <c r="E12" s="77">
        <v>11</v>
      </c>
      <c r="F12" s="78">
        <v>4427.419</v>
      </c>
      <c r="G12" s="78">
        <v>17391.864</v>
      </c>
      <c r="H12" s="78">
        <v>-6919.181</v>
      </c>
      <c r="I12" s="78">
        <v>8023.671</v>
      </c>
    </row>
    <row r="13" spans="1:9" ht="15.75" customHeight="1">
      <c r="A13" s="108" t="s">
        <v>25</v>
      </c>
      <c r="B13" s="108"/>
      <c r="C13" s="108"/>
      <c r="D13" s="58">
        <f aca="true" t="shared" si="0" ref="D13:I13">SUM(D8:D12)</f>
        <v>3389</v>
      </c>
      <c r="E13" s="58">
        <f t="shared" si="0"/>
        <v>3387</v>
      </c>
      <c r="F13" s="58">
        <f t="shared" si="0"/>
        <v>2111466.962</v>
      </c>
      <c r="G13" s="58">
        <f t="shared" si="0"/>
        <v>2116649.712</v>
      </c>
      <c r="H13" s="58">
        <f t="shared" si="0"/>
        <v>51351.376000000004</v>
      </c>
      <c r="I13" s="58">
        <f t="shared" si="0"/>
        <v>129306.516</v>
      </c>
    </row>
    <row r="14" spans="1:9" ht="15">
      <c r="A14" s="109" t="s">
        <v>29</v>
      </c>
      <c r="B14" s="109"/>
      <c r="C14" s="109"/>
      <c r="D14" s="58">
        <v>3767</v>
      </c>
      <c r="E14" s="58">
        <v>3781</v>
      </c>
      <c r="F14" s="58">
        <v>2260296.852</v>
      </c>
      <c r="G14" s="58">
        <v>2266009.906</v>
      </c>
      <c r="H14" s="58">
        <v>57090.577</v>
      </c>
      <c r="I14" s="58">
        <v>132903.268</v>
      </c>
    </row>
    <row r="15" spans="1:9" ht="15">
      <c r="A15" s="109" t="s">
        <v>30</v>
      </c>
      <c r="B15" s="109"/>
      <c r="C15" s="109"/>
      <c r="D15" s="12">
        <f aca="true" t="shared" si="1" ref="D15:I15">D13/D14</f>
        <v>0.8996548977966552</v>
      </c>
      <c r="E15" s="12">
        <f t="shared" si="1"/>
        <v>0.8957947632901349</v>
      </c>
      <c r="F15" s="12">
        <f t="shared" si="1"/>
        <v>0.9341547151789776</v>
      </c>
      <c r="G15" s="12">
        <f t="shared" si="1"/>
        <v>0.93408669856009</v>
      </c>
      <c r="H15" s="12">
        <f t="shared" si="1"/>
        <v>0.899472009189888</v>
      </c>
      <c r="I15" s="12">
        <f t="shared" si="1"/>
        <v>0.9729370687859985</v>
      </c>
    </row>
    <row r="16" spans="1:12" ht="15">
      <c r="A16"/>
      <c r="B16"/>
      <c r="C16"/>
      <c r="D16"/>
      <c r="E16"/>
      <c r="F16"/>
      <c r="G16"/>
      <c r="H16"/>
      <c r="I16"/>
      <c r="J16"/>
      <c r="L16" s="4"/>
    </row>
    <row r="17" spans="1:10" ht="15">
      <c r="A17" s="3" t="s">
        <v>13</v>
      </c>
      <c r="B17" s="3"/>
      <c r="C17"/>
      <c r="D17"/>
      <c r="E17"/>
      <c r="F17"/>
      <c r="G17"/>
      <c r="H17"/>
      <c r="I17"/>
      <c r="J17"/>
    </row>
    <row r="18" spans="1:11" ht="15">
      <c r="A18" s="8"/>
      <c r="B18" s="8"/>
      <c r="C18"/>
      <c r="D18"/>
      <c r="E18"/>
      <c r="F18"/>
      <c r="G18"/>
      <c r="H18" s="6"/>
      <c r="I18"/>
      <c r="J18"/>
      <c r="K18" s="4"/>
    </row>
    <row r="19" spans="1:8" ht="15">
      <c r="A19" s="3" t="s">
        <v>14</v>
      </c>
      <c r="B19" s="3"/>
      <c r="H19" s="2"/>
    </row>
    <row r="20" ht="15">
      <c r="H20" s="2"/>
    </row>
    <row r="21" spans="7:11" ht="15">
      <c r="G21" s="4"/>
      <c r="K21" s="4"/>
    </row>
    <row r="22" spans="7:11" ht="15">
      <c r="G22" s="4"/>
      <c r="K22" s="4"/>
    </row>
  </sheetData>
  <sheetProtection/>
  <mergeCells count="9">
    <mergeCell ref="H6:I6"/>
    <mergeCell ref="A13:C13"/>
    <mergeCell ref="A14:C14"/>
    <mergeCell ref="A15:C15"/>
    <mergeCell ref="A6:A7"/>
    <mergeCell ref="C6:C7"/>
    <mergeCell ref="D6:E6"/>
    <mergeCell ref="F6:G6"/>
    <mergeCell ref="B6:B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9"/>
  <sheetViews>
    <sheetView zoomScalePageLayoutView="0" workbookViewId="0" topLeftCell="A1">
      <selection activeCell="B2" sqref="B2"/>
    </sheetView>
  </sheetViews>
  <sheetFormatPr defaultColWidth="10.00390625" defaultRowHeight="12.75"/>
  <cols>
    <col min="1" max="1" width="5.421875" style="5" customWidth="1"/>
    <col min="2" max="2" width="13.421875" style="69" customWidth="1"/>
    <col min="3" max="3" width="38.140625" style="5" customWidth="1"/>
    <col min="4" max="4" width="9.57421875" style="5" customWidth="1"/>
    <col min="5" max="5" width="9.28125" style="5" customWidth="1"/>
    <col min="6" max="6" width="12.7109375" style="5" bestFit="1" customWidth="1"/>
    <col min="7" max="7" width="17.57421875" style="5" customWidth="1"/>
    <col min="8" max="8" width="10.140625" style="5" bestFit="1" customWidth="1"/>
    <col min="9" max="9" width="11.140625" style="5" bestFit="1" customWidth="1"/>
    <col min="10" max="10" width="6.421875" style="5" bestFit="1" customWidth="1"/>
    <col min="11" max="11" width="7.00390625" style="5" bestFit="1" customWidth="1"/>
    <col min="12" max="12" width="6.421875" style="5" bestFit="1" customWidth="1"/>
    <col min="13" max="16384" width="10.00390625" style="5" customWidth="1"/>
  </cols>
  <sheetData>
    <row r="4" spans="1:2" s="13" customFormat="1" ht="12.75">
      <c r="A4" s="55" t="s">
        <v>64</v>
      </c>
      <c r="B4" s="55"/>
    </row>
    <row r="5" ht="15">
      <c r="H5" s="54" t="s">
        <v>63</v>
      </c>
    </row>
    <row r="6" spans="1:9" ht="18.75" customHeight="1">
      <c r="A6" s="117" t="s">
        <v>28</v>
      </c>
      <c r="B6" s="118" t="s">
        <v>82</v>
      </c>
      <c r="C6" s="117" t="s">
        <v>17</v>
      </c>
      <c r="D6" s="116" t="s">
        <v>5</v>
      </c>
      <c r="E6" s="107"/>
      <c r="F6" s="115" t="s">
        <v>18</v>
      </c>
      <c r="G6" s="107"/>
      <c r="H6" s="116" t="s">
        <v>19</v>
      </c>
      <c r="I6" s="107"/>
    </row>
    <row r="7" spans="1:9" ht="15">
      <c r="A7" s="118"/>
      <c r="B7" s="120"/>
      <c r="C7" s="118"/>
      <c r="D7" s="61" t="s">
        <v>3</v>
      </c>
      <c r="E7" s="61" t="s">
        <v>57</v>
      </c>
      <c r="F7" s="61" t="s">
        <v>3</v>
      </c>
      <c r="G7" s="61" t="s">
        <v>57</v>
      </c>
      <c r="H7" s="61" t="s">
        <v>3</v>
      </c>
      <c r="I7" s="61" t="s">
        <v>57</v>
      </c>
    </row>
    <row r="8" spans="1:9" ht="15" customHeight="1">
      <c r="A8" s="63" t="s">
        <v>20</v>
      </c>
      <c r="B8" s="75">
        <v>68419124305</v>
      </c>
      <c r="C8" s="64" t="s">
        <v>0</v>
      </c>
      <c r="D8" s="76">
        <v>2797</v>
      </c>
      <c r="E8" s="76">
        <v>2781</v>
      </c>
      <c r="F8" s="65">
        <v>1385671.27</v>
      </c>
      <c r="G8" s="65">
        <v>1380947.053</v>
      </c>
      <c r="H8" s="65">
        <v>30322.287</v>
      </c>
      <c r="I8" s="65">
        <v>100040.879</v>
      </c>
    </row>
    <row r="9" spans="1:9" ht="15" customHeight="1">
      <c r="A9" s="63" t="s">
        <v>21</v>
      </c>
      <c r="B9" s="75">
        <v>75399377119</v>
      </c>
      <c r="C9" s="64" t="s">
        <v>66</v>
      </c>
      <c r="D9" s="76">
        <v>328</v>
      </c>
      <c r="E9" s="76">
        <v>324</v>
      </c>
      <c r="F9" s="65">
        <v>396054.894</v>
      </c>
      <c r="G9" s="65">
        <v>391419.878</v>
      </c>
      <c r="H9" s="65">
        <v>17442.29</v>
      </c>
      <c r="I9" s="65">
        <v>26476.165</v>
      </c>
    </row>
    <row r="10" spans="1:10" ht="15" customHeight="1">
      <c r="A10" s="63" t="s">
        <v>22</v>
      </c>
      <c r="B10" s="75">
        <v>54294536626</v>
      </c>
      <c r="C10" s="64" t="s">
        <v>69</v>
      </c>
      <c r="D10" s="76">
        <v>11</v>
      </c>
      <c r="E10" s="76">
        <v>11</v>
      </c>
      <c r="F10" s="65">
        <v>4427.419</v>
      </c>
      <c r="G10" s="65">
        <v>17391.864</v>
      </c>
      <c r="H10" s="65">
        <v>-6919.181</v>
      </c>
      <c r="I10" s="65">
        <v>8023.671</v>
      </c>
      <c r="J10" s="7"/>
    </row>
    <row r="11" spans="1:9" ht="15" customHeight="1">
      <c r="A11" s="63" t="s">
        <v>23</v>
      </c>
      <c r="B11" s="75">
        <v>7330149920</v>
      </c>
      <c r="C11" s="64" t="s">
        <v>67</v>
      </c>
      <c r="D11" s="76">
        <v>243</v>
      </c>
      <c r="E11" s="76">
        <v>261</v>
      </c>
      <c r="F11" s="65">
        <v>311467.599</v>
      </c>
      <c r="G11" s="65">
        <v>303943.421</v>
      </c>
      <c r="H11" s="65">
        <v>11457.13</v>
      </c>
      <c r="I11" s="65">
        <v>4493.398</v>
      </c>
    </row>
    <row r="12" spans="1:9" ht="24.75">
      <c r="A12" s="63" t="s">
        <v>24</v>
      </c>
      <c r="B12" s="91">
        <v>52034460003</v>
      </c>
      <c r="C12" s="66" t="s">
        <v>70</v>
      </c>
      <c r="D12" s="92">
        <v>6</v>
      </c>
      <c r="E12" s="92">
        <v>8</v>
      </c>
      <c r="F12" s="93">
        <v>14614.408</v>
      </c>
      <c r="G12" s="93">
        <v>16983.097</v>
      </c>
      <c r="H12" s="93">
        <v>2502.337</v>
      </c>
      <c r="I12" s="93">
        <v>2991.512</v>
      </c>
    </row>
    <row r="13" spans="1:9" ht="15">
      <c r="A13" s="119" t="s">
        <v>25</v>
      </c>
      <c r="B13" s="119"/>
      <c r="C13" s="119"/>
      <c r="D13" s="62">
        <f aca="true" t="shared" si="0" ref="D13:I13">SUM(D8:D12)</f>
        <v>3385</v>
      </c>
      <c r="E13" s="62">
        <f t="shared" si="0"/>
        <v>3385</v>
      </c>
      <c r="F13" s="62">
        <f t="shared" si="0"/>
        <v>2112235.59</v>
      </c>
      <c r="G13" s="62">
        <f t="shared" si="0"/>
        <v>2110685.313</v>
      </c>
      <c r="H13" s="62">
        <f t="shared" si="0"/>
        <v>54804.863000000005</v>
      </c>
      <c r="I13" s="62">
        <f t="shared" si="0"/>
        <v>142025.62499999997</v>
      </c>
    </row>
    <row r="14" spans="1:12" ht="15">
      <c r="A14" s="109" t="s">
        <v>29</v>
      </c>
      <c r="B14" s="109"/>
      <c r="C14" s="109"/>
      <c r="D14" s="58">
        <v>3767</v>
      </c>
      <c r="E14" s="58">
        <v>3781</v>
      </c>
      <c r="F14" s="58">
        <v>2260296.852</v>
      </c>
      <c r="G14" s="58">
        <v>2266009.906</v>
      </c>
      <c r="H14" s="58">
        <v>57090.577</v>
      </c>
      <c r="I14" s="58">
        <v>132903.268</v>
      </c>
      <c r="J14" s="10"/>
      <c r="L14" s="4"/>
    </row>
    <row r="15" spans="1:10" ht="15">
      <c r="A15" s="109" t="s">
        <v>30</v>
      </c>
      <c r="B15" s="109"/>
      <c r="C15" s="109"/>
      <c r="D15" s="12">
        <f aca="true" t="shared" si="1" ref="D15:I15">D13/D14</f>
        <v>0.8985930448632864</v>
      </c>
      <c r="E15" s="12">
        <f t="shared" si="1"/>
        <v>0.8952658026976991</v>
      </c>
      <c r="F15" s="12">
        <f t="shared" si="1"/>
        <v>0.9344947713973987</v>
      </c>
      <c r="G15" s="12">
        <f t="shared" si="1"/>
        <v>0.9314545834116932</v>
      </c>
      <c r="H15" s="12">
        <f t="shared" si="1"/>
        <v>0.9599633753920548</v>
      </c>
      <c r="I15" s="12">
        <f t="shared" si="1"/>
        <v>1.0686390721407992</v>
      </c>
      <c r="J15" s="10"/>
    </row>
    <row r="16" spans="1:8" ht="15">
      <c r="A16" s="3" t="s">
        <v>14</v>
      </c>
      <c r="B16" s="3"/>
      <c r="H16" s="2"/>
    </row>
    <row r="18" spans="7:11" ht="15">
      <c r="G18" s="4"/>
      <c r="K18" s="4"/>
    </row>
    <row r="19" spans="7:11" ht="15">
      <c r="G19" s="4"/>
      <c r="K19" s="4"/>
    </row>
  </sheetData>
  <sheetProtection/>
  <mergeCells count="9">
    <mergeCell ref="A14:C14"/>
    <mergeCell ref="A15:C15"/>
    <mergeCell ref="F6:G6"/>
    <mergeCell ref="H6:I6"/>
    <mergeCell ref="A6:A7"/>
    <mergeCell ref="C6:C7"/>
    <mergeCell ref="A13:C13"/>
    <mergeCell ref="D6:E6"/>
    <mergeCell ref="B6:B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0"/>
  <sheetViews>
    <sheetView zoomScalePageLayoutView="0" workbookViewId="0" topLeftCell="A1">
      <selection activeCell="C28" sqref="C28"/>
    </sheetView>
  </sheetViews>
  <sheetFormatPr defaultColWidth="10.00390625" defaultRowHeight="12.75"/>
  <cols>
    <col min="1" max="1" width="35.00390625" style="15" customWidth="1"/>
    <col min="2" max="11" width="10.7109375" style="15" customWidth="1"/>
    <col min="12" max="16384" width="10.00390625" style="15" customWidth="1"/>
  </cols>
  <sheetData>
    <row r="4" s="13" customFormat="1" ht="12.75">
      <c r="A4" s="68" t="s">
        <v>80</v>
      </c>
    </row>
    <row r="5" spans="1:11" ht="15">
      <c r="A5" s="67" t="s">
        <v>1</v>
      </c>
      <c r="B5" s="67" t="s">
        <v>71</v>
      </c>
      <c r="C5" s="67" t="s">
        <v>76</v>
      </c>
      <c r="D5" s="67" t="s">
        <v>72</v>
      </c>
      <c r="E5" s="67" t="s">
        <v>77</v>
      </c>
      <c r="F5" s="67" t="s">
        <v>73</v>
      </c>
      <c r="G5" s="67" t="s">
        <v>78</v>
      </c>
      <c r="H5" s="67" t="s">
        <v>74</v>
      </c>
      <c r="I5" s="67" t="s">
        <v>79</v>
      </c>
      <c r="J5" s="67" t="s">
        <v>3</v>
      </c>
      <c r="K5" s="67" t="s">
        <v>57</v>
      </c>
    </row>
    <row r="6" spans="1:11" ht="15">
      <c r="A6" s="70" t="s">
        <v>75</v>
      </c>
      <c r="B6" s="79">
        <v>-91505.598</v>
      </c>
      <c r="C6" s="80">
        <v>-157568.498</v>
      </c>
      <c r="D6" s="79">
        <v>-93873</v>
      </c>
      <c r="E6" s="80">
        <v>-90490.581</v>
      </c>
      <c r="F6" s="79">
        <v>-169221</v>
      </c>
      <c r="G6" s="80">
        <v>26712.219</v>
      </c>
      <c r="H6" s="79">
        <v>45733</v>
      </c>
      <c r="I6" s="80">
        <v>18843.031</v>
      </c>
      <c r="J6" s="79">
        <v>55726.73</v>
      </c>
      <c r="K6" s="71">
        <v>132903.268</v>
      </c>
    </row>
    <row r="7" ht="15">
      <c r="A7" s="11" t="s">
        <v>13</v>
      </c>
    </row>
    <row r="8" ht="15">
      <c r="A8" s="11" t="s">
        <v>14</v>
      </c>
    </row>
    <row r="9" s="69" customFormat="1" ht="15">
      <c r="A9" s="11"/>
    </row>
    <row r="10" spans="1:2" ht="15">
      <c r="A10" s="73" t="s">
        <v>81</v>
      </c>
      <c r="B10" s="7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O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121" customWidth="1"/>
    <col min="2" max="2" width="27.140625" style="121" customWidth="1"/>
    <col min="3" max="3" width="4.421875" style="121" bestFit="1" customWidth="1"/>
    <col min="4" max="4" width="8.8515625" style="121" customWidth="1"/>
    <col min="5" max="5" width="7.8515625" style="121" bestFit="1" customWidth="1"/>
    <col min="6" max="7" width="8.8515625" style="121" bestFit="1" customWidth="1"/>
    <col min="8" max="8" width="6.28125" style="121" customWidth="1"/>
    <col min="9" max="10" width="8.8515625" style="121" bestFit="1" customWidth="1"/>
    <col min="11" max="11" width="5.421875" style="121" bestFit="1" customWidth="1"/>
    <col min="12" max="12" width="6.421875" style="121" bestFit="1" customWidth="1"/>
    <col min="13" max="13" width="7.421875" style="121" bestFit="1" customWidth="1"/>
    <col min="14" max="14" width="6.8515625" style="121" customWidth="1"/>
    <col min="15" max="16" width="9.28125" style="121" bestFit="1" customWidth="1"/>
    <col min="17" max="18" width="5.421875" style="121" bestFit="1" customWidth="1"/>
    <col min="19" max="19" width="6.00390625" style="121" bestFit="1" customWidth="1"/>
    <col min="20" max="20" width="5.421875" style="121" bestFit="1" customWidth="1"/>
    <col min="21" max="21" width="6.421875" style="121" bestFit="1" customWidth="1"/>
    <col min="22" max="22" width="7.421875" style="121" bestFit="1" customWidth="1"/>
    <col min="23" max="23" width="7.28125" style="121" customWidth="1"/>
    <col min="24" max="25" width="6.421875" style="121" bestFit="1" customWidth="1"/>
    <col min="26" max="26" width="5.421875" style="121" bestFit="1" customWidth="1"/>
    <col min="27" max="27" width="6.421875" style="121" bestFit="1" customWidth="1"/>
    <col min="28" max="28" width="7.421875" style="121" bestFit="1" customWidth="1"/>
    <col min="29" max="29" width="5.421875" style="121" bestFit="1" customWidth="1"/>
    <col min="30" max="31" width="7.421875" style="121" bestFit="1" customWidth="1"/>
    <col min="32" max="32" width="5.421875" style="121" bestFit="1" customWidth="1"/>
    <col min="33" max="34" width="7.421875" style="121" bestFit="1" customWidth="1"/>
    <col min="35" max="41" width="5.421875" style="121" bestFit="1" customWidth="1"/>
    <col min="42" max="16384" width="9.140625" style="121" customWidth="1"/>
  </cols>
  <sheetData>
    <row r="4" spans="1:41" ht="12">
      <c r="A4" s="128" t="s">
        <v>85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</row>
    <row r="5" spans="1:41" ht="12">
      <c r="A5" s="130" t="s">
        <v>86</v>
      </c>
      <c r="B5" s="131"/>
      <c r="C5" s="131"/>
      <c r="D5" s="131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</row>
    <row r="6" spans="1:41" ht="12">
      <c r="A6" s="130" t="s">
        <v>87</v>
      </c>
      <c r="B6" s="131"/>
      <c r="C6" s="131"/>
      <c r="D6" s="131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ht="12">
      <c r="A7" s="130" t="s">
        <v>88</v>
      </c>
      <c r="B7" s="131"/>
      <c r="C7" s="131"/>
      <c r="D7" s="131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ht="12">
      <c r="A8" s="130" t="s">
        <v>89</v>
      </c>
      <c r="B8" s="131"/>
      <c r="C8" s="131"/>
      <c r="D8" s="131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ht="33" customHeight="1">
      <c r="A9" s="122" t="s">
        <v>90</v>
      </c>
      <c r="B9" s="122"/>
      <c r="C9" s="122" t="s">
        <v>4</v>
      </c>
      <c r="D9" s="122"/>
      <c r="E9" s="122"/>
      <c r="F9" s="122" t="s">
        <v>6</v>
      </c>
      <c r="G9" s="122"/>
      <c r="H9" s="122"/>
      <c r="I9" s="122" t="s">
        <v>7</v>
      </c>
      <c r="J9" s="122"/>
      <c r="K9" s="122"/>
      <c r="L9" s="122" t="s">
        <v>37</v>
      </c>
      <c r="M9" s="122"/>
      <c r="N9" s="122"/>
      <c r="O9" s="122" t="s">
        <v>38</v>
      </c>
      <c r="P9" s="122"/>
      <c r="Q9" s="122"/>
      <c r="R9" s="122" t="s">
        <v>39</v>
      </c>
      <c r="S9" s="122"/>
      <c r="T9" s="122"/>
      <c r="U9" s="122" t="s">
        <v>8</v>
      </c>
      <c r="V9" s="122"/>
      <c r="W9" s="122"/>
      <c r="X9" s="122" t="s">
        <v>9</v>
      </c>
      <c r="Y9" s="122"/>
      <c r="Z9" s="122"/>
      <c r="AA9" s="122" t="s">
        <v>40</v>
      </c>
      <c r="AB9" s="122"/>
      <c r="AC9" s="122"/>
      <c r="AD9" s="122" t="s">
        <v>91</v>
      </c>
      <c r="AE9" s="122"/>
      <c r="AF9" s="122"/>
      <c r="AG9" s="122" t="s">
        <v>92</v>
      </c>
      <c r="AH9" s="122"/>
      <c r="AI9" s="122"/>
      <c r="AJ9" s="122" t="s">
        <v>93</v>
      </c>
      <c r="AK9" s="122"/>
      <c r="AL9" s="122"/>
      <c r="AM9" s="123" t="s">
        <v>16</v>
      </c>
      <c r="AN9" s="124"/>
      <c r="AO9" s="124"/>
    </row>
    <row r="10" spans="1:41" ht="16.5" customHeight="1">
      <c r="A10" s="125" t="s">
        <v>94</v>
      </c>
      <c r="B10" s="125" t="s">
        <v>95</v>
      </c>
      <c r="C10" s="125" t="s">
        <v>96</v>
      </c>
      <c r="D10" s="125" t="s">
        <v>97</v>
      </c>
      <c r="E10" s="125" t="s">
        <v>98</v>
      </c>
      <c r="F10" s="125">
        <v>2016</v>
      </c>
      <c r="G10" s="125">
        <v>2017</v>
      </c>
      <c r="H10" s="125" t="s">
        <v>34</v>
      </c>
      <c r="I10" s="125">
        <v>2016</v>
      </c>
      <c r="J10" s="125">
        <v>2017</v>
      </c>
      <c r="K10" s="125" t="s">
        <v>34</v>
      </c>
      <c r="L10" s="125">
        <v>2016</v>
      </c>
      <c r="M10" s="125">
        <v>2017</v>
      </c>
      <c r="N10" s="125" t="s">
        <v>34</v>
      </c>
      <c r="O10" s="125">
        <v>2016</v>
      </c>
      <c r="P10" s="125">
        <v>2017</v>
      </c>
      <c r="Q10" s="125" t="s">
        <v>34</v>
      </c>
      <c r="R10" s="125">
        <v>2016</v>
      </c>
      <c r="S10" s="125">
        <v>2017</v>
      </c>
      <c r="T10" s="125" t="s">
        <v>34</v>
      </c>
      <c r="U10" s="125">
        <v>2016</v>
      </c>
      <c r="V10" s="125">
        <v>2017</v>
      </c>
      <c r="W10" s="125" t="s">
        <v>34</v>
      </c>
      <c r="X10" s="125">
        <v>2016</v>
      </c>
      <c r="Y10" s="125">
        <v>2017</v>
      </c>
      <c r="Z10" s="125" t="s">
        <v>34</v>
      </c>
      <c r="AA10" s="125">
        <v>2016</v>
      </c>
      <c r="AB10" s="125">
        <v>2017</v>
      </c>
      <c r="AC10" s="125" t="s">
        <v>34</v>
      </c>
      <c r="AD10" s="125">
        <v>2016</v>
      </c>
      <c r="AE10" s="125">
        <v>2017</v>
      </c>
      <c r="AF10" s="125" t="s">
        <v>34</v>
      </c>
      <c r="AG10" s="125">
        <v>2016</v>
      </c>
      <c r="AH10" s="125">
        <v>2017</v>
      </c>
      <c r="AI10" s="125" t="s">
        <v>34</v>
      </c>
      <c r="AJ10" s="125">
        <v>2016</v>
      </c>
      <c r="AK10" s="125">
        <v>2017</v>
      </c>
      <c r="AL10" s="125" t="s">
        <v>34</v>
      </c>
      <c r="AM10" s="126">
        <v>2016</v>
      </c>
      <c r="AN10" s="127">
        <v>2017</v>
      </c>
      <c r="AO10" s="127" t="s">
        <v>34</v>
      </c>
    </row>
    <row r="11" spans="1:41" ht="12">
      <c r="A11" s="132">
        <v>1</v>
      </c>
      <c r="B11" s="133" t="s">
        <v>99</v>
      </c>
      <c r="C11" s="134">
        <v>1</v>
      </c>
      <c r="D11" s="134">
        <v>0</v>
      </c>
      <c r="E11" s="134">
        <v>1</v>
      </c>
      <c r="F11" s="134">
        <v>9.023</v>
      </c>
      <c r="G11" s="135">
        <v>1.443</v>
      </c>
      <c r="H11" s="136">
        <v>15.992463703867893</v>
      </c>
      <c r="I11" s="137">
        <v>1.615</v>
      </c>
      <c r="J11" s="135">
        <v>1.667</v>
      </c>
      <c r="K11" s="136">
        <v>103.21981424148608</v>
      </c>
      <c r="L11" s="137">
        <v>7.408</v>
      </c>
      <c r="M11" s="135">
        <v>0</v>
      </c>
      <c r="N11" s="136">
        <v>0</v>
      </c>
      <c r="O11" s="137">
        <v>0</v>
      </c>
      <c r="P11" s="135">
        <v>0.224</v>
      </c>
      <c r="Q11" s="136"/>
      <c r="R11" s="137">
        <v>0.89</v>
      </c>
      <c r="S11" s="135">
        <v>0</v>
      </c>
      <c r="T11" s="136">
        <v>0</v>
      </c>
      <c r="U11" s="137">
        <v>6.518</v>
      </c>
      <c r="V11" s="135">
        <v>0</v>
      </c>
      <c r="W11" s="136">
        <v>0</v>
      </c>
      <c r="X11" s="137">
        <v>0</v>
      </c>
      <c r="Y11" s="135">
        <v>0.224</v>
      </c>
      <c r="Z11" s="136"/>
      <c r="AA11" s="137">
        <v>6.518</v>
      </c>
      <c r="AB11" s="135">
        <v>-0.224</v>
      </c>
      <c r="AC11" s="136" t="s">
        <v>15</v>
      </c>
      <c r="AD11" s="137">
        <v>0</v>
      </c>
      <c r="AE11" s="135">
        <v>0</v>
      </c>
      <c r="AF11" s="136"/>
      <c r="AG11" s="137">
        <v>0</v>
      </c>
      <c r="AH11" s="135">
        <v>0</v>
      </c>
      <c r="AI11" s="136"/>
      <c r="AJ11" s="137">
        <v>0</v>
      </c>
      <c r="AK11" s="135">
        <v>0</v>
      </c>
      <c r="AL11" s="136"/>
      <c r="AM11" s="138"/>
      <c r="AN11" s="139"/>
      <c r="AO11" s="140"/>
    </row>
    <row r="12" spans="1:41" ht="12">
      <c r="A12" s="141">
        <v>5</v>
      </c>
      <c r="B12" s="142" t="s">
        <v>100</v>
      </c>
      <c r="C12" s="143">
        <v>1</v>
      </c>
      <c r="D12" s="143">
        <v>1</v>
      </c>
      <c r="E12" s="143">
        <v>0</v>
      </c>
      <c r="F12" s="143">
        <v>0.001</v>
      </c>
      <c r="G12" s="144">
        <v>176.812</v>
      </c>
      <c r="H12" s="145" t="s">
        <v>101</v>
      </c>
      <c r="I12" s="146">
        <v>169.176</v>
      </c>
      <c r="J12" s="144">
        <v>16.386</v>
      </c>
      <c r="K12" s="145">
        <v>9.685771031351965</v>
      </c>
      <c r="L12" s="146">
        <v>0</v>
      </c>
      <c r="M12" s="144">
        <v>160.426</v>
      </c>
      <c r="N12" s="145"/>
      <c r="O12" s="146">
        <v>169.175</v>
      </c>
      <c r="P12" s="144">
        <v>0</v>
      </c>
      <c r="Q12" s="145">
        <v>0</v>
      </c>
      <c r="R12" s="146">
        <v>0</v>
      </c>
      <c r="S12" s="144">
        <v>0</v>
      </c>
      <c r="T12" s="145"/>
      <c r="U12" s="146">
        <v>0</v>
      </c>
      <c r="V12" s="144">
        <v>160.426</v>
      </c>
      <c r="W12" s="145"/>
      <c r="X12" s="146">
        <v>169.175</v>
      </c>
      <c r="Y12" s="144">
        <v>0</v>
      </c>
      <c r="Z12" s="145">
        <v>0</v>
      </c>
      <c r="AA12" s="146">
        <v>-169.175</v>
      </c>
      <c r="AB12" s="144">
        <v>160.426</v>
      </c>
      <c r="AC12" s="145" t="s">
        <v>15</v>
      </c>
      <c r="AD12" s="146">
        <v>0</v>
      </c>
      <c r="AE12" s="144">
        <v>10.804</v>
      </c>
      <c r="AF12" s="145"/>
      <c r="AG12" s="146">
        <v>0</v>
      </c>
      <c r="AH12" s="144">
        <v>6.695</v>
      </c>
      <c r="AI12" s="145"/>
      <c r="AJ12" s="146">
        <v>0</v>
      </c>
      <c r="AK12" s="144">
        <v>0</v>
      </c>
      <c r="AL12" s="145"/>
      <c r="AM12" s="146"/>
      <c r="AN12" s="144"/>
      <c r="AO12" s="145"/>
    </row>
    <row r="13" spans="1:41" ht="12">
      <c r="A13" s="141">
        <v>8</v>
      </c>
      <c r="B13" s="142" t="s">
        <v>102</v>
      </c>
      <c r="C13" s="143">
        <v>2</v>
      </c>
      <c r="D13" s="143">
        <v>1</v>
      </c>
      <c r="E13" s="143">
        <v>1</v>
      </c>
      <c r="F13" s="143">
        <v>7518.273</v>
      </c>
      <c r="G13" s="144">
        <v>8075.789</v>
      </c>
      <c r="H13" s="145">
        <v>107.41547959218826</v>
      </c>
      <c r="I13" s="146">
        <v>7124.44</v>
      </c>
      <c r="J13" s="144">
        <v>7524.337</v>
      </c>
      <c r="K13" s="145">
        <v>105.61303063819753</v>
      </c>
      <c r="L13" s="146">
        <v>393.833</v>
      </c>
      <c r="M13" s="144">
        <v>669.9</v>
      </c>
      <c r="N13" s="145">
        <v>170.09747786498338</v>
      </c>
      <c r="O13" s="146">
        <v>0</v>
      </c>
      <c r="P13" s="144">
        <v>118.448</v>
      </c>
      <c r="Q13" s="145"/>
      <c r="R13" s="146">
        <v>0</v>
      </c>
      <c r="S13" s="144">
        <v>0</v>
      </c>
      <c r="T13" s="145"/>
      <c r="U13" s="146">
        <v>393.833</v>
      </c>
      <c r="V13" s="144">
        <v>669.9</v>
      </c>
      <c r="W13" s="145">
        <v>170.09747786498338</v>
      </c>
      <c r="X13" s="146">
        <v>0</v>
      </c>
      <c r="Y13" s="144">
        <v>118.448</v>
      </c>
      <c r="Z13" s="145"/>
      <c r="AA13" s="146">
        <v>393.833</v>
      </c>
      <c r="AB13" s="144">
        <v>551.452</v>
      </c>
      <c r="AC13" s="145">
        <v>140.02178588386448</v>
      </c>
      <c r="AD13" s="146">
        <v>3350.649</v>
      </c>
      <c r="AE13" s="144">
        <v>3553.38</v>
      </c>
      <c r="AF13" s="145">
        <v>106.0504994704011</v>
      </c>
      <c r="AG13" s="146">
        <v>2116.515</v>
      </c>
      <c r="AH13" s="144">
        <v>2193.957</v>
      </c>
      <c r="AI13" s="145">
        <v>103.65893934132289</v>
      </c>
      <c r="AJ13" s="146">
        <v>36</v>
      </c>
      <c r="AK13" s="144">
        <v>34</v>
      </c>
      <c r="AL13" s="145">
        <v>94.44444444444444</v>
      </c>
      <c r="AM13" s="146">
        <v>4899.340277777778</v>
      </c>
      <c r="AN13" s="144">
        <v>5377.345588235295</v>
      </c>
      <c r="AO13" s="145">
        <v>109.75652400845952</v>
      </c>
    </row>
    <row r="14" spans="1:41" ht="12">
      <c r="A14" s="141">
        <v>11</v>
      </c>
      <c r="B14" s="142" t="s">
        <v>103</v>
      </c>
      <c r="C14" s="143">
        <v>1</v>
      </c>
      <c r="D14" s="143">
        <v>1</v>
      </c>
      <c r="E14" s="143">
        <v>0</v>
      </c>
      <c r="F14" s="143">
        <v>453.105</v>
      </c>
      <c r="G14" s="144">
        <v>818.543</v>
      </c>
      <c r="H14" s="145">
        <v>180.65194601692764</v>
      </c>
      <c r="I14" s="146">
        <v>678.64</v>
      </c>
      <c r="J14" s="144">
        <v>756.576</v>
      </c>
      <c r="K14" s="145">
        <v>111.48414476010846</v>
      </c>
      <c r="L14" s="146">
        <v>0</v>
      </c>
      <c r="M14" s="144">
        <v>61.967</v>
      </c>
      <c r="N14" s="145"/>
      <c r="O14" s="146">
        <v>225.535</v>
      </c>
      <c r="P14" s="144">
        <v>0</v>
      </c>
      <c r="Q14" s="145">
        <v>0</v>
      </c>
      <c r="R14" s="146">
        <v>0</v>
      </c>
      <c r="S14" s="144">
        <v>0</v>
      </c>
      <c r="T14" s="145"/>
      <c r="U14" s="146">
        <v>0</v>
      </c>
      <c r="V14" s="144">
        <v>61.967</v>
      </c>
      <c r="W14" s="145"/>
      <c r="X14" s="146">
        <v>225.535</v>
      </c>
      <c r="Y14" s="144">
        <v>0</v>
      </c>
      <c r="Z14" s="145">
        <v>0</v>
      </c>
      <c r="AA14" s="146">
        <v>-225.535</v>
      </c>
      <c r="AB14" s="144">
        <v>61.967</v>
      </c>
      <c r="AC14" s="145" t="s">
        <v>15</v>
      </c>
      <c r="AD14" s="146">
        <v>226.255</v>
      </c>
      <c r="AE14" s="144">
        <v>306.771</v>
      </c>
      <c r="AF14" s="145">
        <v>135.586395880754</v>
      </c>
      <c r="AG14" s="146">
        <v>149.419</v>
      </c>
      <c r="AH14" s="144">
        <v>206.612</v>
      </c>
      <c r="AI14" s="145">
        <v>138.2769259598846</v>
      </c>
      <c r="AJ14" s="146">
        <v>3</v>
      </c>
      <c r="AK14" s="144">
        <v>5</v>
      </c>
      <c r="AL14" s="145">
        <v>166.66666666666669</v>
      </c>
      <c r="AM14" s="146">
        <v>4150.527777777778</v>
      </c>
      <c r="AN14" s="144">
        <v>3443.5333333333333</v>
      </c>
      <c r="AO14" s="145">
        <v>82.96615557593077</v>
      </c>
    </row>
    <row r="15" spans="1:41" ht="12">
      <c r="A15" s="141">
        <v>12</v>
      </c>
      <c r="B15" s="142" t="s">
        <v>104</v>
      </c>
      <c r="C15" s="143">
        <v>1</v>
      </c>
      <c r="D15" s="143">
        <v>1</v>
      </c>
      <c r="E15" s="143">
        <v>0</v>
      </c>
      <c r="F15" s="143">
        <v>3552.279</v>
      </c>
      <c r="G15" s="144">
        <v>4141.366</v>
      </c>
      <c r="H15" s="145">
        <v>116.58335395389834</v>
      </c>
      <c r="I15" s="146">
        <v>3465.102</v>
      </c>
      <c r="J15" s="144">
        <v>3870.823</v>
      </c>
      <c r="K15" s="145">
        <v>111.70877509522086</v>
      </c>
      <c r="L15" s="146">
        <v>87.177</v>
      </c>
      <c r="M15" s="144">
        <v>270.543</v>
      </c>
      <c r="N15" s="145">
        <v>310.3375890429815</v>
      </c>
      <c r="O15" s="146">
        <v>0</v>
      </c>
      <c r="P15" s="144">
        <v>0</v>
      </c>
      <c r="Q15" s="145"/>
      <c r="R15" s="146">
        <v>40.455</v>
      </c>
      <c r="S15" s="144">
        <v>98.473</v>
      </c>
      <c r="T15" s="145">
        <v>243.41366950933136</v>
      </c>
      <c r="U15" s="146">
        <v>46.722</v>
      </c>
      <c r="V15" s="144">
        <v>172.07</v>
      </c>
      <c r="W15" s="145">
        <v>368.2847480844142</v>
      </c>
      <c r="X15" s="146">
        <v>0</v>
      </c>
      <c r="Y15" s="144">
        <v>0</v>
      </c>
      <c r="Z15" s="145"/>
      <c r="AA15" s="146">
        <v>46.722</v>
      </c>
      <c r="AB15" s="144">
        <v>172.07</v>
      </c>
      <c r="AC15" s="145">
        <v>368.2847480844142</v>
      </c>
      <c r="AD15" s="146">
        <v>1564.214</v>
      </c>
      <c r="AE15" s="144">
        <v>1585.38</v>
      </c>
      <c r="AF15" s="145">
        <v>101.35313965991865</v>
      </c>
      <c r="AG15" s="146">
        <v>1023.141</v>
      </c>
      <c r="AH15" s="144">
        <v>1093.01</v>
      </c>
      <c r="AI15" s="145">
        <v>106.82887304877822</v>
      </c>
      <c r="AJ15" s="146">
        <v>25</v>
      </c>
      <c r="AK15" s="144">
        <v>25</v>
      </c>
      <c r="AL15" s="145">
        <v>100</v>
      </c>
      <c r="AM15" s="146">
        <v>3410.47</v>
      </c>
      <c r="AN15" s="144">
        <v>3643.366666666667</v>
      </c>
      <c r="AO15" s="145">
        <v>106.82887304877823</v>
      </c>
    </row>
    <row r="16" spans="1:41" ht="12">
      <c r="A16" s="141">
        <v>13</v>
      </c>
      <c r="B16" s="142" t="s">
        <v>105</v>
      </c>
      <c r="C16" s="143">
        <v>1</v>
      </c>
      <c r="D16" s="143">
        <v>0</v>
      </c>
      <c r="E16" s="143">
        <v>1</v>
      </c>
      <c r="F16" s="143">
        <v>0</v>
      </c>
      <c r="G16" s="144">
        <v>330.24</v>
      </c>
      <c r="H16" s="145"/>
      <c r="I16" s="146">
        <v>116.478</v>
      </c>
      <c r="J16" s="144">
        <v>394.242</v>
      </c>
      <c r="K16" s="145">
        <v>338.46906711997116</v>
      </c>
      <c r="L16" s="146">
        <v>0</v>
      </c>
      <c r="M16" s="144">
        <v>0</v>
      </c>
      <c r="N16" s="145"/>
      <c r="O16" s="146">
        <v>116.478</v>
      </c>
      <c r="P16" s="144">
        <v>64.002</v>
      </c>
      <c r="Q16" s="145">
        <v>54.94771544841086</v>
      </c>
      <c r="R16" s="146">
        <v>0</v>
      </c>
      <c r="S16" s="144">
        <v>0</v>
      </c>
      <c r="T16" s="145"/>
      <c r="U16" s="146">
        <v>0</v>
      </c>
      <c r="V16" s="144">
        <v>0</v>
      </c>
      <c r="W16" s="145"/>
      <c r="X16" s="146">
        <v>116.478</v>
      </c>
      <c r="Y16" s="144">
        <v>64.002</v>
      </c>
      <c r="Z16" s="145">
        <v>54.94771544841086</v>
      </c>
      <c r="AA16" s="146">
        <v>-116.478</v>
      </c>
      <c r="AB16" s="144">
        <v>-64.002</v>
      </c>
      <c r="AC16" s="145">
        <v>54.94771544841086</v>
      </c>
      <c r="AD16" s="146">
        <v>101.949</v>
      </c>
      <c r="AE16" s="144">
        <v>0</v>
      </c>
      <c r="AF16" s="145">
        <v>0</v>
      </c>
      <c r="AG16" s="146">
        <v>67.856</v>
      </c>
      <c r="AH16" s="144">
        <v>0</v>
      </c>
      <c r="AI16" s="145">
        <v>0</v>
      </c>
      <c r="AJ16" s="146">
        <v>11</v>
      </c>
      <c r="AK16" s="144">
        <v>0</v>
      </c>
      <c r="AL16" s="145">
        <v>0</v>
      </c>
      <c r="AM16" s="146">
        <v>514.0606060606061</v>
      </c>
      <c r="AN16" s="144"/>
      <c r="AO16" s="145"/>
    </row>
    <row r="17" spans="1:41" ht="12">
      <c r="A17" s="141">
        <v>14</v>
      </c>
      <c r="B17" s="142" t="s">
        <v>106</v>
      </c>
      <c r="C17" s="143">
        <v>3</v>
      </c>
      <c r="D17" s="143">
        <v>2</v>
      </c>
      <c r="E17" s="143">
        <v>1</v>
      </c>
      <c r="F17" s="143">
        <v>12391.314</v>
      </c>
      <c r="G17" s="144">
        <v>11408.601</v>
      </c>
      <c r="H17" s="145">
        <v>92.06933986177737</v>
      </c>
      <c r="I17" s="146">
        <v>10649.752</v>
      </c>
      <c r="J17" s="144">
        <v>9368.19</v>
      </c>
      <c r="K17" s="145">
        <v>87.9662737686286</v>
      </c>
      <c r="L17" s="146">
        <v>1871.6</v>
      </c>
      <c r="M17" s="144">
        <v>2131.555</v>
      </c>
      <c r="N17" s="145">
        <v>113.88945287454584</v>
      </c>
      <c r="O17" s="146">
        <v>130.038</v>
      </c>
      <c r="P17" s="144">
        <v>91.144</v>
      </c>
      <c r="Q17" s="145">
        <v>70.09028130238853</v>
      </c>
      <c r="R17" s="146">
        <v>383.168</v>
      </c>
      <c r="S17" s="144">
        <v>397.252</v>
      </c>
      <c r="T17" s="145">
        <v>103.67567228996157</v>
      </c>
      <c r="U17" s="146">
        <v>1488.432</v>
      </c>
      <c r="V17" s="144">
        <v>1734.303</v>
      </c>
      <c r="W17" s="145">
        <v>116.51879293108452</v>
      </c>
      <c r="X17" s="146">
        <v>130.038</v>
      </c>
      <c r="Y17" s="144">
        <v>91.144</v>
      </c>
      <c r="Z17" s="145">
        <v>70.09028130238853</v>
      </c>
      <c r="AA17" s="146">
        <v>1358.394</v>
      </c>
      <c r="AB17" s="144">
        <v>1643.159</v>
      </c>
      <c r="AC17" s="145">
        <v>120.96335820093434</v>
      </c>
      <c r="AD17" s="146">
        <v>5101.489</v>
      </c>
      <c r="AE17" s="144">
        <v>4453.829</v>
      </c>
      <c r="AF17" s="145">
        <v>87.30449090451827</v>
      </c>
      <c r="AG17" s="146">
        <v>3257.897</v>
      </c>
      <c r="AH17" s="144">
        <v>2856.951</v>
      </c>
      <c r="AI17" s="145">
        <v>87.69310386424127</v>
      </c>
      <c r="AJ17" s="146">
        <v>50</v>
      </c>
      <c r="AK17" s="144">
        <v>48</v>
      </c>
      <c r="AL17" s="145">
        <v>96</v>
      </c>
      <c r="AM17" s="146">
        <v>5429.828333333334</v>
      </c>
      <c r="AN17" s="144">
        <v>4959.984375</v>
      </c>
      <c r="AO17" s="145">
        <v>91.34698319191797</v>
      </c>
    </row>
    <row r="18" spans="1:41" ht="12">
      <c r="A18" s="141">
        <v>15</v>
      </c>
      <c r="B18" s="142" t="s">
        <v>107</v>
      </c>
      <c r="C18" s="143">
        <v>2</v>
      </c>
      <c r="D18" s="143">
        <v>1</v>
      </c>
      <c r="E18" s="143">
        <v>1</v>
      </c>
      <c r="F18" s="143">
        <v>3858.69</v>
      </c>
      <c r="G18" s="144">
        <v>4291.548</v>
      </c>
      <c r="H18" s="145">
        <v>111.21774488233054</v>
      </c>
      <c r="I18" s="146">
        <v>4108.358</v>
      </c>
      <c r="J18" s="144">
        <v>4046.569</v>
      </c>
      <c r="K18" s="145">
        <v>98.49601714358876</v>
      </c>
      <c r="L18" s="146">
        <v>337.823</v>
      </c>
      <c r="M18" s="144">
        <v>652.51</v>
      </c>
      <c r="N18" s="145">
        <v>193.15144321138584</v>
      </c>
      <c r="O18" s="146">
        <v>587.491</v>
      </c>
      <c r="P18" s="144">
        <v>407.531</v>
      </c>
      <c r="Q18" s="145">
        <v>69.36804138276162</v>
      </c>
      <c r="R18" s="146">
        <v>70.308</v>
      </c>
      <c r="S18" s="144">
        <v>120.409</v>
      </c>
      <c r="T18" s="145">
        <v>171.25931615178928</v>
      </c>
      <c r="U18" s="146">
        <v>267.515</v>
      </c>
      <c r="V18" s="144">
        <v>532.101</v>
      </c>
      <c r="W18" s="145">
        <v>198.90510812477805</v>
      </c>
      <c r="X18" s="146">
        <v>587.491</v>
      </c>
      <c r="Y18" s="144">
        <v>407.531</v>
      </c>
      <c r="Z18" s="145">
        <v>69.36804138276162</v>
      </c>
      <c r="AA18" s="146">
        <v>-319.976</v>
      </c>
      <c r="AB18" s="144">
        <v>124.57</v>
      </c>
      <c r="AC18" s="145" t="s">
        <v>15</v>
      </c>
      <c r="AD18" s="146">
        <v>1511.132</v>
      </c>
      <c r="AE18" s="144">
        <v>1481.201</v>
      </c>
      <c r="AF18" s="145">
        <v>98.01929943909599</v>
      </c>
      <c r="AG18" s="146">
        <v>1077.396</v>
      </c>
      <c r="AH18" s="144">
        <v>1007.232</v>
      </c>
      <c r="AI18" s="145">
        <v>93.48763128877404</v>
      </c>
      <c r="AJ18" s="146">
        <v>14</v>
      </c>
      <c r="AK18" s="144">
        <v>12</v>
      </c>
      <c r="AL18" s="145">
        <v>85.71428571428571</v>
      </c>
      <c r="AM18" s="146">
        <v>6413.071428571428</v>
      </c>
      <c r="AN18" s="144">
        <v>6994.666666666667</v>
      </c>
      <c r="AO18" s="145">
        <v>109.06890317023638</v>
      </c>
    </row>
    <row r="19" spans="1:41" ht="12">
      <c r="A19" s="141">
        <v>16</v>
      </c>
      <c r="B19" s="142" t="s">
        <v>108</v>
      </c>
      <c r="C19" s="143">
        <v>1</v>
      </c>
      <c r="D19" s="143">
        <v>1</v>
      </c>
      <c r="E19" s="143">
        <v>0</v>
      </c>
      <c r="F19" s="143">
        <v>4850.903</v>
      </c>
      <c r="G19" s="144">
        <v>5022.275</v>
      </c>
      <c r="H19" s="145">
        <v>103.5327855452892</v>
      </c>
      <c r="I19" s="146">
        <v>4352.195</v>
      </c>
      <c r="J19" s="144">
        <v>4931.225</v>
      </c>
      <c r="K19" s="145">
        <v>113.30432115288951</v>
      </c>
      <c r="L19" s="146">
        <v>498.708</v>
      </c>
      <c r="M19" s="144">
        <v>91.05</v>
      </c>
      <c r="N19" s="145">
        <v>18.257176544190187</v>
      </c>
      <c r="O19" s="146">
        <v>0</v>
      </c>
      <c r="P19" s="144">
        <v>0</v>
      </c>
      <c r="Q19" s="145"/>
      <c r="R19" s="146">
        <v>0</v>
      </c>
      <c r="S19" s="144">
        <v>23.919</v>
      </c>
      <c r="T19" s="145"/>
      <c r="U19" s="146">
        <v>498.708</v>
      </c>
      <c r="V19" s="144">
        <v>67.131</v>
      </c>
      <c r="W19" s="145">
        <v>13.460983180538511</v>
      </c>
      <c r="X19" s="146">
        <v>0</v>
      </c>
      <c r="Y19" s="144">
        <v>0</v>
      </c>
      <c r="Z19" s="145"/>
      <c r="AA19" s="146">
        <v>498.708</v>
      </c>
      <c r="AB19" s="144">
        <v>67.131</v>
      </c>
      <c r="AC19" s="145">
        <v>13.460983180538511</v>
      </c>
      <c r="AD19" s="146">
        <v>2121.02</v>
      </c>
      <c r="AE19" s="144">
        <v>2477.648</v>
      </c>
      <c r="AF19" s="145">
        <v>116.81398572384984</v>
      </c>
      <c r="AG19" s="146">
        <v>1392.063</v>
      </c>
      <c r="AH19" s="144">
        <v>1641.386</v>
      </c>
      <c r="AI19" s="145">
        <v>117.91032446089007</v>
      </c>
      <c r="AJ19" s="146">
        <v>25</v>
      </c>
      <c r="AK19" s="144">
        <v>28</v>
      </c>
      <c r="AL19" s="145">
        <v>112.00000000000001</v>
      </c>
      <c r="AM19" s="146">
        <v>4640.21</v>
      </c>
      <c r="AN19" s="144">
        <v>4885.077380952381</v>
      </c>
      <c r="AO19" s="145">
        <v>105.27707541150899</v>
      </c>
    </row>
    <row r="20" spans="1:41" ht="12">
      <c r="A20" s="141">
        <v>17</v>
      </c>
      <c r="B20" s="142" t="s">
        <v>109</v>
      </c>
      <c r="C20" s="143">
        <v>5</v>
      </c>
      <c r="D20" s="143">
        <v>5</v>
      </c>
      <c r="E20" s="143">
        <v>0</v>
      </c>
      <c r="F20" s="143">
        <v>5924.077</v>
      </c>
      <c r="G20" s="144">
        <v>5794.103</v>
      </c>
      <c r="H20" s="145">
        <v>97.80600420960091</v>
      </c>
      <c r="I20" s="146">
        <v>5860.995</v>
      </c>
      <c r="J20" s="144">
        <v>5115.82</v>
      </c>
      <c r="K20" s="145">
        <v>87.28586187157642</v>
      </c>
      <c r="L20" s="146">
        <v>303.273</v>
      </c>
      <c r="M20" s="144">
        <v>678.283</v>
      </c>
      <c r="N20" s="145">
        <v>223.6542652989221</v>
      </c>
      <c r="O20" s="146">
        <v>240.191</v>
      </c>
      <c r="P20" s="144">
        <v>0</v>
      </c>
      <c r="Q20" s="145">
        <v>0</v>
      </c>
      <c r="R20" s="146">
        <v>74.05</v>
      </c>
      <c r="S20" s="144">
        <v>116.607</v>
      </c>
      <c r="T20" s="145">
        <v>157.47062795408507</v>
      </c>
      <c r="U20" s="146">
        <v>229.223</v>
      </c>
      <c r="V20" s="144">
        <v>561.676</v>
      </c>
      <c r="W20" s="145">
        <v>245.03474782198995</v>
      </c>
      <c r="X20" s="146">
        <v>240.191</v>
      </c>
      <c r="Y20" s="144">
        <v>0</v>
      </c>
      <c r="Z20" s="145">
        <v>0</v>
      </c>
      <c r="AA20" s="146">
        <v>-10.968</v>
      </c>
      <c r="AB20" s="144">
        <v>561.676</v>
      </c>
      <c r="AC20" s="145" t="s">
        <v>15</v>
      </c>
      <c r="AD20" s="146">
        <v>1250.311</v>
      </c>
      <c r="AE20" s="144">
        <v>1311.738</v>
      </c>
      <c r="AF20" s="145">
        <v>104.91293766110992</v>
      </c>
      <c r="AG20" s="146">
        <v>785.519</v>
      </c>
      <c r="AH20" s="144">
        <v>819.167</v>
      </c>
      <c r="AI20" s="145">
        <v>104.28353738101816</v>
      </c>
      <c r="AJ20" s="146">
        <v>19</v>
      </c>
      <c r="AK20" s="144">
        <v>17</v>
      </c>
      <c r="AL20" s="145">
        <v>89.47368421052632</v>
      </c>
      <c r="AM20" s="146">
        <v>3445.2587719298244</v>
      </c>
      <c r="AN20" s="144">
        <v>4015.5245098039213</v>
      </c>
      <c r="AO20" s="145">
        <v>116.55218883760851</v>
      </c>
    </row>
    <row r="21" spans="1:41" ht="12">
      <c r="A21" s="141">
        <v>18</v>
      </c>
      <c r="B21" s="142" t="s">
        <v>110</v>
      </c>
      <c r="C21" s="143">
        <v>2</v>
      </c>
      <c r="D21" s="143">
        <v>1</v>
      </c>
      <c r="E21" s="143">
        <v>1</v>
      </c>
      <c r="F21" s="143">
        <v>7280.948</v>
      </c>
      <c r="G21" s="144">
        <v>8190.895</v>
      </c>
      <c r="H21" s="145">
        <v>112.49764453749704</v>
      </c>
      <c r="I21" s="146">
        <v>10145.775</v>
      </c>
      <c r="J21" s="144">
        <v>9339.782</v>
      </c>
      <c r="K21" s="145">
        <v>92.05587547525941</v>
      </c>
      <c r="L21" s="146">
        <v>37.285</v>
      </c>
      <c r="M21" s="144">
        <v>408.684</v>
      </c>
      <c r="N21" s="145" t="s">
        <v>101</v>
      </c>
      <c r="O21" s="146">
        <v>2902.112</v>
      </c>
      <c r="P21" s="144">
        <v>1557.571</v>
      </c>
      <c r="Q21" s="145">
        <v>53.670258074119815</v>
      </c>
      <c r="R21" s="146">
        <v>18.667</v>
      </c>
      <c r="S21" s="144">
        <v>85.035</v>
      </c>
      <c r="T21" s="145">
        <v>455.53650827663785</v>
      </c>
      <c r="U21" s="146">
        <v>18.618</v>
      </c>
      <c r="V21" s="144">
        <v>323.649</v>
      </c>
      <c r="W21" s="145" t="s">
        <v>101</v>
      </c>
      <c r="X21" s="146">
        <v>2902.112</v>
      </c>
      <c r="Y21" s="144">
        <v>1557.571</v>
      </c>
      <c r="Z21" s="145">
        <v>53.670258074119815</v>
      </c>
      <c r="AA21" s="146">
        <v>-2883.494</v>
      </c>
      <c r="AB21" s="144">
        <v>-1233.922</v>
      </c>
      <c r="AC21" s="145">
        <v>42.79259814655415</v>
      </c>
      <c r="AD21" s="146">
        <v>3543.934</v>
      </c>
      <c r="AE21" s="144">
        <v>4103.68</v>
      </c>
      <c r="AF21" s="145">
        <v>115.79448149993763</v>
      </c>
      <c r="AG21" s="146">
        <v>2133.284</v>
      </c>
      <c r="AH21" s="144">
        <v>2508.455</v>
      </c>
      <c r="AI21" s="145">
        <v>117.58654731390664</v>
      </c>
      <c r="AJ21" s="146">
        <v>34</v>
      </c>
      <c r="AK21" s="144">
        <v>41</v>
      </c>
      <c r="AL21" s="145">
        <v>120.58823529411764</v>
      </c>
      <c r="AM21" s="146">
        <v>5228.637254901961</v>
      </c>
      <c r="AN21" s="144">
        <v>5098.485772357723</v>
      </c>
      <c r="AO21" s="145">
        <v>97.51079533348354</v>
      </c>
    </row>
    <row r="22" spans="1:41" ht="12">
      <c r="A22" s="141">
        <v>19</v>
      </c>
      <c r="B22" s="142" t="s">
        <v>111</v>
      </c>
      <c r="C22" s="143">
        <v>3</v>
      </c>
      <c r="D22" s="143">
        <v>2</v>
      </c>
      <c r="E22" s="143">
        <v>1</v>
      </c>
      <c r="F22" s="143">
        <v>5805.274</v>
      </c>
      <c r="G22" s="144">
        <v>6195.339</v>
      </c>
      <c r="H22" s="145">
        <v>106.71914882915088</v>
      </c>
      <c r="I22" s="146">
        <v>5042.763</v>
      </c>
      <c r="J22" s="144">
        <v>6916.636</v>
      </c>
      <c r="K22" s="145">
        <v>137.15964839116967</v>
      </c>
      <c r="L22" s="146">
        <v>762.511</v>
      </c>
      <c r="M22" s="144">
        <v>535.127</v>
      </c>
      <c r="N22" s="145">
        <v>70.1795777372392</v>
      </c>
      <c r="O22" s="146">
        <v>0</v>
      </c>
      <c r="P22" s="144">
        <v>1256.424</v>
      </c>
      <c r="Q22" s="145"/>
      <c r="R22" s="146">
        <v>188.776</v>
      </c>
      <c r="S22" s="144">
        <v>130.034</v>
      </c>
      <c r="T22" s="145">
        <v>68.8826969530025</v>
      </c>
      <c r="U22" s="146">
        <v>573.735</v>
      </c>
      <c r="V22" s="144">
        <v>405.093</v>
      </c>
      <c r="W22" s="145">
        <v>70.6062903605323</v>
      </c>
      <c r="X22" s="146">
        <v>0</v>
      </c>
      <c r="Y22" s="144">
        <v>1256.424</v>
      </c>
      <c r="Z22" s="145"/>
      <c r="AA22" s="146">
        <v>573.735</v>
      </c>
      <c r="AB22" s="144">
        <v>-851.331</v>
      </c>
      <c r="AC22" s="145" t="s">
        <v>15</v>
      </c>
      <c r="AD22" s="146">
        <v>2795.118</v>
      </c>
      <c r="AE22" s="144">
        <v>3848.79</v>
      </c>
      <c r="AF22" s="145">
        <v>137.69687004269585</v>
      </c>
      <c r="AG22" s="146">
        <v>1629.78</v>
      </c>
      <c r="AH22" s="144">
        <v>2319.165</v>
      </c>
      <c r="AI22" s="145">
        <v>142.29926738578214</v>
      </c>
      <c r="AJ22" s="146">
        <v>23</v>
      </c>
      <c r="AK22" s="144">
        <v>38</v>
      </c>
      <c r="AL22" s="145">
        <v>165.2173913043478</v>
      </c>
      <c r="AM22" s="146">
        <v>5905</v>
      </c>
      <c r="AN22" s="144">
        <v>5085.888157894737</v>
      </c>
      <c r="AO22" s="145">
        <v>86.12850394402602</v>
      </c>
    </row>
    <row r="23" spans="1:41" ht="12">
      <c r="A23" s="147">
        <v>20</v>
      </c>
      <c r="B23" s="148" t="s">
        <v>112</v>
      </c>
      <c r="C23" s="149">
        <v>1</v>
      </c>
      <c r="D23" s="149">
        <v>1</v>
      </c>
      <c r="E23" s="149">
        <v>0</v>
      </c>
      <c r="F23" s="149">
        <v>3482.746</v>
      </c>
      <c r="G23" s="150">
        <v>3385.533</v>
      </c>
      <c r="H23" s="151">
        <v>97.20872552864894</v>
      </c>
      <c r="I23" s="152">
        <v>3441.543</v>
      </c>
      <c r="J23" s="150">
        <v>3331.878</v>
      </c>
      <c r="K23" s="151">
        <v>96.81349324997538</v>
      </c>
      <c r="L23" s="152">
        <v>41.203</v>
      </c>
      <c r="M23" s="150">
        <v>53.655</v>
      </c>
      <c r="N23" s="151">
        <v>130.2211004053103</v>
      </c>
      <c r="O23" s="152">
        <v>0</v>
      </c>
      <c r="P23" s="150">
        <v>0</v>
      </c>
      <c r="Q23" s="151"/>
      <c r="R23" s="152">
        <v>18.556</v>
      </c>
      <c r="S23" s="150">
        <v>19.586</v>
      </c>
      <c r="T23" s="151">
        <v>105.55076525113172</v>
      </c>
      <c r="U23" s="152">
        <v>22.647</v>
      </c>
      <c r="V23" s="150">
        <v>34.069</v>
      </c>
      <c r="W23" s="151">
        <v>150.43493619463945</v>
      </c>
      <c r="X23" s="152">
        <v>0</v>
      </c>
      <c r="Y23" s="150">
        <v>0</v>
      </c>
      <c r="Z23" s="151"/>
      <c r="AA23" s="152">
        <v>22.647</v>
      </c>
      <c r="AB23" s="150">
        <v>34.069</v>
      </c>
      <c r="AC23" s="151">
        <v>150.43493619463945</v>
      </c>
      <c r="AD23" s="152">
        <v>1216.391</v>
      </c>
      <c r="AE23" s="150">
        <v>1097.524</v>
      </c>
      <c r="AF23" s="151">
        <v>90.22789547111086</v>
      </c>
      <c r="AG23" s="152">
        <v>947.701</v>
      </c>
      <c r="AH23" s="150">
        <v>761.664</v>
      </c>
      <c r="AI23" s="151">
        <v>80.36965245367473</v>
      </c>
      <c r="AJ23" s="152">
        <v>18</v>
      </c>
      <c r="AK23" s="150">
        <v>19</v>
      </c>
      <c r="AL23" s="151">
        <v>105.55555555555556</v>
      </c>
      <c r="AM23" s="152">
        <v>4387.50462962963</v>
      </c>
      <c r="AN23" s="150">
        <v>3340.6315789473683</v>
      </c>
      <c r="AO23" s="151">
        <v>76.13967074558659</v>
      </c>
    </row>
    <row r="24" spans="1:41" ht="12">
      <c r="A24" s="153">
        <v>21</v>
      </c>
      <c r="B24" s="153" t="s">
        <v>113</v>
      </c>
      <c r="C24" s="154">
        <v>27</v>
      </c>
      <c r="D24" s="154">
        <v>16</v>
      </c>
      <c r="E24" s="154">
        <v>11</v>
      </c>
      <c r="F24" s="154">
        <v>2205170.219</v>
      </c>
      <c r="G24" s="154">
        <v>2208177.419</v>
      </c>
      <c r="H24" s="155">
        <v>100.13637042501706</v>
      </c>
      <c r="I24" s="154">
        <v>2144361.143</v>
      </c>
      <c r="J24" s="154">
        <v>2080525.062</v>
      </c>
      <c r="K24" s="155">
        <v>97.02307229319162</v>
      </c>
      <c r="L24" s="154">
        <v>70265.078</v>
      </c>
      <c r="M24" s="154">
        <v>139696.093</v>
      </c>
      <c r="N24" s="155">
        <v>198.81297648314003</v>
      </c>
      <c r="O24" s="154">
        <v>9456.002</v>
      </c>
      <c r="P24" s="154">
        <v>12043.736</v>
      </c>
      <c r="Q24" s="155">
        <v>127.36604751141127</v>
      </c>
      <c r="R24" s="154">
        <v>2893.43</v>
      </c>
      <c r="S24" s="154">
        <v>-4023.87</v>
      </c>
      <c r="T24" s="155" t="s">
        <v>15</v>
      </c>
      <c r="U24" s="154">
        <v>67371.648</v>
      </c>
      <c r="V24" s="154">
        <v>143719.963</v>
      </c>
      <c r="W24" s="155">
        <v>213.3241018536462</v>
      </c>
      <c r="X24" s="154">
        <v>9456.002</v>
      </c>
      <c r="Y24" s="154">
        <v>12043.736</v>
      </c>
      <c r="Z24" s="155">
        <v>127.36604751141127</v>
      </c>
      <c r="AA24" s="154">
        <v>57915.646</v>
      </c>
      <c r="AB24" s="154">
        <v>131676.227</v>
      </c>
      <c r="AC24" s="155">
        <v>227.3586432930404</v>
      </c>
      <c r="AD24" s="154">
        <v>537349.945</v>
      </c>
      <c r="AE24" s="154">
        <v>537697.039</v>
      </c>
      <c r="AF24" s="155">
        <v>100.06459366065441</v>
      </c>
      <c r="AG24" s="154">
        <v>315680.014</v>
      </c>
      <c r="AH24" s="154">
        <v>321086.513</v>
      </c>
      <c r="AI24" s="155">
        <v>101.71265165998125</v>
      </c>
      <c r="AJ24" s="154">
        <v>3509</v>
      </c>
      <c r="AK24" s="154">
        <v>3514</v>
      </c>
      <c r="AL24" s="155">
        <v>100.14249073810203</v>
      </c>
      <c r="AM24" s="154">
        <v>7496.913033152846</v>
      </c>
      <c r="AN24" s="154">
        <v>7614.459139631948</v>
      </c>
      <c r="AO24" s="155">
        <v>101.56792677144966</v>
      </c>
    </row>
    <row r="25" spans="1:41" ht="12">
      <c r="A25" s="156">
        <v>22</v>
      </c>
      <c r="B25" s="156" t="s">
        <v>114</v>
      </c>
      <c r="C25" s="157">
        <v>51</v>
      </c>
      <c r="D25" s="157">
        <v>33</v>
      </c>
      <c r="E25" s="157">
        <v>18</v>
      </c>
      <c r="F25" s="157">
        <v>2260296.852</v>
      </c>
      <c r="G25" s="157">
        <v>2266009.906</v>
      </c>
      <c r="H25" s="158">
        <v>100.25275680028246</v>
      </c>
      <c r="I25" s="157">
        <v>2199517.975</v>
      </c>
      <c r="J25" s="157">
        <v>2136139.193</v>
      </c>
      <c r="K25" s="158">
        <v>97.11851493280021</v>
      </c>
      <c r="L25" s="157">
        <v>74605.899</v>
      </c>
      <c r="M25" s="157">
        <v>145409.793</v>
      </c>
      <c r="N25" s="158">
        <v>194.90388152818855</v>
      </c>
      <c r="O25" s="157">
        <v>13827.022</v>
      </c>
      <c r="P25" s="157">
        <v>15539.08</v>
      </c>
      <c r="Q25" s="158">
        <v>112.38197205443082</v>
      </c>
      <c r="R25" s="157">
        <v>3688.3</v>
      </c>
      <c r="S25" s="157">
        <v>-3032.555</v>
      </c>
      <c r="T25" s="158" t="s">
        <v>15</v>
      </c>
      <c r="U25" s="157">
        <v>70917.599</v>
      </c>
      <c r="V25" s="157">
        <v>148442.348</v>
      </c>
      <c r="W25" s="158">
        <v>209.3166577734816</v>
      </c>
      <c r="X25" s="157">
        <v>13827.022</v>
      </c>
      <c r="Y25" s="157">
        <v>15539.08</v>
      </c>
      <c r="Z25" s="158">
        <v>112.38197205443082</v>
      </c>
      <c r="AA25" s="157">
        <v>57090.577</v>
      </c>
      <c r="AB25" s="157">
        <v>132903.268</v>
      </c>
      <c r="AC25" s="158">
        <v>232.79370254043852</v>
      </c>
      <c r="AD25" s="157">
        <v>560132.407</v>
      </c>
      <c r="AE25" s="157">
        <v>561927.784</v>
      </c>
      <c r="AF25" s="158">
        <v>100.3205272499079</v>
      </c>
      <c r="AG25" s="157">
        <v>330260.585</v>
      </c>
      <c r="AH25" s="157">
        <v>336500.807</v>
      </c>
      <c r="AI25" s="158">
        <v>101.88948432947274</v>
      </c>
      <c r="AJ25" s="157">
        <v>3767</v>
      </c>
      <c r="AK25" s="157">
        <v>3781</v>
      </c>
      <c r="AL25" s="158">
        <v>100.37164852667905</v>
      </c>
      <c r="AM25" s="157">
        <v>7306.003561631715</v>
      </c>
      <c r="AN25" s="157">
        <v>7416.486092744424</v>
      </c>
      <c r="AO25" s="158">
        <v>101.51221567551542</v>
      </c>
    </row>
  </sheetData>
  <sheetProtection/>
  <mergeCells count="14">
    <mergeCell ref="AJ9:AL9"/>
    <mergeCell ref="AM9:AO9"/>
    <mergeCell ref="R9:T9"/>
    <mergeCell ref="U9:W9"/>
    <mergeCell ref="X9:Z9"/>
    <mergeCell ref="AA9:AC9"/>
    <mergeCell ref="AD9:AF9"/>
    <mergeCell ref="AG9:AI9"/>
    <mergeCell ref="O9:Q9"/>
    <mergeCell ref="A9:B9"/>
    <mergeCell ref="C9:E9"/>
    <mergeCell ref="F9:H9"/>
    <mergeCell ref="I9:K9"/>
    <mergeCell ref="L9:N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2" max="2" width="12.00390625" style="0" bestFit="1" customWidth="1"/>
    <col min="3" max="3" width="10.00390625" style="0" bestFit="1" customWidth="1"/>
    <col min="4" max="4" width="49.57421875" style="0" bestFit="1" customWidth="1"/>
    <col min="6" max="6" width="14.421875" style="0" bestFit="1" customWidth="1"/>
    <col min="7" max="7" width="27.00390625" style="0" bestFit="1" customWidth="1"/>
    <col min="9" max="9" width="11.00390625" style="0" bestFit="1" customWidth="1"/>
  </cols>
  <sheetData>
    <row r="1" spans="1:12" ht="30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>
      <c r="A2" s="160" t="s">
        <v>115</v>
      </c>
      <c r="B2" s="161"/>
      <c r="C2" s="161"/>
      <c r="D2" s="161"/>
      <c r="E2" s="161"/>
      <c r="F2" s="161"/>
      <c r="G2" s="161"/>
      <c r="H2" s="165"/>
      <c r="I2" s="165"/>
      <c r="J2" s="165"/>
      <c r="K2" s="161"/>
      <c r="L2" s="161"/>
    </row>
    <row r="3" spans="1:12" ht="12.75">
      <c r="A3" s="160" t="s">
        <v>116</v>
      </c>
      <c r="B3" s="161"/>
      <c r="C3" s="161"/>
      <c r="D3" s="161"/>
      <c r="E3" s="161"/>
      <c r="F3" s="161"/>
      <c r="G3" s="161"/>
      <c r="H3" s="165"/>
      <c r="I3" s="165"/>
      <c r="J3" s="165"/>
      <c r="K3" s="161"/>
      <c r="L3" s="161"/>
    </row>
    <row r="4" spans="1:12" ht="15">
      <c r="A4" s="164" t="s">
        <v>300</v>
      </c>
      <c r="B4" s="164"/>
      <c r="C4" s="164"/>
      <c r="D4" s="164"/>
      <c r="E4" s="159"/>
      <c r="F4" s="159"/>
      <c r="G4" s="159"/>
      <c r="H4" s="159"/>
      <c r="I4" s="159"/>
      <c r="J4" s="159"/>
      <c r="K4" s="159"/>
      <c r="L4" s="159"/>
    </row>
    <row r="5" spans="1:12" ht="16.5" customHeight="1">
      <c r="A5" s="167" t="s">
        <v>117</v>
      </c>
      <c r="B5" s="167" t="s">
        <v>82</v>
      </c>
      <c r="C5" s="167" t="s">
        <v>118</v>
      </c>
      <c r="D5" s="167" t="s">
        <v>119</v>
      </c>
      <c r="E5" s="167" t="s">
        <v>120</v>
      </c>
      <c r="F5" s="167" t="s">
        <v>121</v>
      </c>
      <c r="G5" s="167" t="s">
        <v>122</v>
      </c>
      <c r="H5" s="168" t="s">
        <v>123</v>
      </c>
      <c r="I5" s="168" t="s">
        <v>124</v>
      </c>
      <c r="J5" s="168" t="s">
        <v>125</v>
      </c>
      <c r="K5" s="167" t="s">
        <v>126</v>
      </c>
      <c r="L5" s="167" t="s">
        <v>127</v>
      </c>
    </row>
    <row r="6" spans="1:12" ht="12.75">
      <c r="A6" s="162" t="s">
        <v>128</v>
      </c>
      <c r="B6" s="163">
        <v>33987494910</v>
      </c>
      <c r="C6" s="162">
        <v>80775079</v>
      </c>
      <c r="D6" s="162" t="s">
        <v>129</v>
      </c>
      <c r="E6" s="162">
        <v>10430</v>
      </c>
      <c r="F6" s="162" t="s">
        <v>130</v>
      </c>
      <c r="G6" s="162" t="s">
        <v>131</v>
      </c>
      <c r="H6" s="166">
        <v>1</v>
      </c>
      <c r="I6" s="166">
        <v>380</v>
      </c>
      <c r="J6" s="166" t="s">
        <v>132</v>
      </c>
      <c r="K6" s="162">
        <v>1</v>
      </c>
      <c r="L6" s="162">
        <v>21</v>
      </c>
    </row>
    <row r="7" spans="1:12" ht="12.75">
      <c r="A7" s="169" t="s">
        <v>133</v>
      </c>
      <c r="B7" s="170">
        <v>36528878444</v>
      </c>
      <c r="C7" s="169">
        <v>70010442</v>
      </c>
      <c r="D7" s="169" t="s">
        <v>134</v>
      </c>
      <c r="E7" s="169">
        <v>42206</v>
      </c>
      <c r="F7" s="169" t="s">
        <v>135</v>
      </c>
      <c r="G7" s="169" t="s">
        <v>136</v>
      </c>
      <c r="H7" s="171">
        <v>5</v>
      </c>
      <c r="I7" s="171">
        <v>326</v>
      </c>
      <c r="J7" s="171" t="s">
        <v>132</v>
      </c>
      <c r="K7" s="169">
        <v>1</v>
      </c>
      <c r="L7" s="169">
        <v>21</v>
      </c>
    </row>
    <row r="8" spans="1:12" ht="12.75">
      <c r="A8" s="162" t="s">
        <v>137</v>
      </c>
      <c r="B8" s="163">
        <v>26219089758</v>
      </c>
      <c r="C8" s="162">
        <v>40131591</v>
      </c>
      <c r="D8" s="162" t="s">
        <v>138</v>
      </c>
      <c r="E8" s="162">
        <v>51000</v>
      </c>
      <c r="F8" s="162" t="s">
        <v>139</v>
      </c>
      <c r="G8" s="162" t="s">
        <v>140</v>
      </c>
      <c r="H8" s="166">
        <v>8</v>
      </c>
      <c r="I8" s="166">
        <v>373</v>
      </c>
      <c r="J8" s="166" t="s">
        <v>132</v>
      </c>
      <c r="K8" s="162">
        <v>2</v>
      </c>
      <c r="L8" s="162">
        <v>21</v>
      </c>
    </row>
    <row r="9" spans="1:12" ht="12.75">
      <c r="A9" s="162" t="s">
        <v>141</v>
      </c>
      <c r="B9" s="163">
        <v>80896790278</v>
      </c>
      <c r="C9" s="162">
        <v>40213929</v>
      </c>
      <c r="D9" s="162" t="s">
        <v>142</v>
      </c>
      <c r="E9" s="162">
        <v>51000</v>
      </c>
      <c r="F9" s="162" t="s">
        <v>139</v>
      </c>
      <c r="G9" s="162" t="s">
        <v>143</v>
      </c>
      <c r="H9" s="166">
        <v>8</v>
      </c>
      <c r="I9" s="166">
        <v>373</v>
      </c>
      <c r="J9" s="166" t="s">
        <v>132</v>
      </c>
      <c r="K9" s="162">
        <v>1</v>
      </c>
      <c r="L9" s="162">
        <v>21</v>
      </c>
    </row>
    <row r="10" spans="1:12" ht="12.75">
      <c r="A10" s="169" t="s">
        <v>144</v>
      </c>
      <c r="B10" s="170">
        <v>80236270998</v>
      </c>
      <c r="C10" s="169">
        <v>30119702</v>
      </c>
      <c r="D10" s="169" t="s">
        <v>145</v>
      </c>
      <c r="E10" s="169">
        <v>34000</v>
      </c>
      <c r="F10" s="169" t="s">
        <v>146</v>
      </c>
      <c r="G10" s="169" t="s">
        <v>147</v>
      </c>
      <c r="H10" s="171">
        <v>11</v>
      </c>
      <c r="I10" s="171">
        <v>351</v>
      </c>
      <c r="J10" s="171" t="s">
        <v>132</v>
      </c>
      <c r="K10" s="169">
        <v>1</v>
      </c>
      <c r="L10" s="169">
        <v>21</v>
      </c>
    </row>
    <row r="11" spans="1:12" ht="12.75">
      <c r="A11" s="162" t="s">
        <v>148</v>
      </c>
      <c r="B11" s="163">
        <v>19751090713</v>
      </c>
      <c r="C11" s="162">
        <v>50035062</v>
      </c>
      <c r="D11" s="162" t="s">
        <v>149</v>
      </c>
      <c r="E11" s="162">
        <v>35000</v>
      </c>
      <c r="F11" s="162" t="s">
        <v>150</v>
      </c>
      <c r="G11" s="162" t="s">
        <v>151</v>
      </c>
      <c r="H11" s="166">
        <v>12</v>
      </c>
      <c r="I11" s="166">
        <v>396</v>
      </c>
      <c r="J11" s="166" t="s">
        <v>132</v>
      </c>
      <c r="K11" s="162">
        <v>2</v>
      </c>
      <c r="L11" s="162">
        <v>21</v>
      </c>
    </row>
    <row r="12" spans="1:12" ht="12.75">
      <c r="A12" s="169" t="s">
        <v>152</v>
      </c>
      <c r="B12" s="170">
        <v>53564014573</v>
      </c>
      <c r="C12" s="169">
        <v>110005353</v>
      </c>
      <c r="D12" s="169" t="s">
        <v>153</v>
      </c>
      <c r="E12" s="169">
        <v>23000</v>
      </c>
      <c r="F12" s="169" t="s">
        <v>154</v>
      </c>
      <c r="G12" s="169" t="s">
        <v>155</v>
      </c>
      <c r="H12" s="171">
        <v>13</v>
      </c>
      <c r="I12" s="171">
        <v>520</v>
      </c>
      <c r="J12" s="171" t="s">
        <v>132</v>
      </c>
      <c r="K12" s="169">
        <v>1</v>
      </c>
      <c r="L12" s="169">
        <v>21</v>
      </c>
    </row>
    <row r="13" spans="1:12" ht="12.75">
      <c r="A13" s="162" t="s">
        <v>156</v>
      </c>
      <c r="B13" s="163">
        <v>99890141196</v>
      </c>
      <c r="C13" s="162">
        <v>30026706</v>
      </c>
      <c r="D13" s="162" t="s">
        <v>157</v>
      </c>
      <c r="E13" s="162">
        <v>31000</v>
      </c>
      <c r="F13" s="162" t="s">
        <v>158</v>
      </c>
      <c r="G13" s="162" t="s">
        <v>159</v>
      </c>
      <c r="H13" s="166">
        <v>14</v>
      </c>
      <c r="I13" s="166">
        <v>312</v>
      </c>
      <c r="J13" s="166" t="s">
        <v>132</v>
      </c>
      <c r="K13" s="162">
        <v>2</v>
      </c>
      <c r="L13" s="162">
        <v>21</v>
      </c>
    </row>
    <row r="14" spans="1:12" ht="12.75">
      <c r="A14" s="162" t="s">
        <v>160</v>
      </c>
      <c r="B14" s="163">
        <v>26045420112</v>
      </c>
      <c r="C14" s="162">
        <v>30057234</v>
      </c>
      <c r="D14" s="162" t="s">
        <v>161</v>
      </c>
      <c r="E14" s="162">
        <v>31000</v>
      </c>
      <c r="F14" s="162" t="s">
        <v>158</v>
      </c>
      <c r="G14" s="162" t="s">
        <v>162</v>
      </c>
      <c r="H14" s="166">
        <v>14</v>
      </c>
      <c r="I14" s="166">
        <v>312</v>
      </c>
      <c r="J14" s="166" t="s">
        <v>132</v>
      </c>
      <c r="K14" s="162">
        <v>2</v>
      </c>
      <c r="L14" s="162">
        <v>21</v>
      </c>
    </row>
    <row r="15" spans="1:12" ht="12.75">
      <c r="A15" s="169" t="s">
        <v>163</v>
      </c>
      <c r="B15" s="170" t="s">
        <v>164</v>
      </c>
      <c r="C15" s="169">
        <v>30161858</v>
      </c>
      <c r="D15" s="169" t="s">
        <v>165</v>
      </c>
      <c r="E15" s="169">
        <v>31000</v>
      </c>
      <c r="F15" s="169" t="s">
        <v>158</v>
      </c>
      <c r="G15" s="169" t="s">
        <v>166</v>
      </c>
      <c r="H15" s="171">
        <v>14</v>
      </c>
      <c r="I15" s="171">
        <v>312</v>
      </c>
      <c r="J15" s="171" t="s">
        <v>132</v>
      </c>
      <c r="K15" s="169">
        <v>1</v>
      </c>
      <c r="L15" s="169">
        <v>21</v>
      </c>
    </row>
    <row r="16" spans="1:12" ht="12.75">
      <c r="A16" s="169" t="s">
        <v>167</v>
      </c>
      <c r="B16" s="170">
        <v>98515014962</v>
      </c>
      <c r="C16" s="169">
        <v>100009835</v>
      </c>
      <c r="D16" s="169" t="s">
        <v>168</v>
      </c>
      <c r="E16" s="169">
        <v>22000</v>
      </c>
      <c r="F16" s="169" t="s">
        <v>169</v>
      </c>
      <c r="G16" s="169" t="s">
        <v>170</v>
      </c>
      <c r="H16" s="171">
        <v>15</v>
      </c>
      <c r="I16" s="171">
        <v>444</v>
      </c>
      <c r="J16" s="171" t="s">
        <v>132</v>
      </c>
      <c r="K16" s="169">
        <v>1</v>
      </c>
      <c r="L16" s="169">
        <v>21</v>
      </c>
    </row>
    <row r="17" spans="1:12" ht="12.75">
      <c r="A17" s="169" t="s">
        <v>171</v>
      </c>
      <c r="B17" s="170">
        <v>47605492007</v>
      </c>
      <c r="C17" s="169">
        <v>100005123</v>
      </c>
      <c r="D17" s="169" t="s">
        <v>172</v>
      </c>
      <c r="E17" s="169">
        <v>22000</v>
      </c>
      <c r="F17" s="169" t="s">
        <v>169</v>
      </c>
      <c r="G17" s="169" t="s">
        <v>173</v>
      </c>
      <c r="H17" s="171">
        <v>15</v>
      </c>
      <c r="I17" s="171">
        <v>444</v>
      </c>
      <c r="J17" s="171" t="s">
        <v>132</v>
      </c>
      <c r="K17" s="169">
        <v>1</v>
      </c>
      <c r="L17" s="169">
        <v>21</v>
      </c>
    </row>
    <row r="18" spans="1:12" ht="12.75">
      <c r="A18" s="162" t="s">
        <v>174</v>
      </c>
      <c r="B18" s="163">
        <v>16169088482</v>
      </c>
      <c r="C18" s="162">
        <v>30010521</v>
      </c>
      <c r="D18" s="162" t="s">
        <v>175</v>
      </c>
      <c r="E18" s="162">
        <v>32100</v>
      </c>
      <c r="F18" s="162" t="s">
        <v>176</v>
      </c>
      <c r="G18" s="162" t="s">
        <v>177</v>
      </c>
      <c r="H18" s="166">
        <v>16</v>
      </c>
      <c r="I18" s="166">
        <v>487</v>
      </c>
      <c r="J18" s="166" t="s">
        <v>132</v>
      </c>
      <c r="K18" s="162">
        <v>2</v>
      </c>
      <c r="L18" s="162">
        <v>41</v>
      </c>
    </row>
    <row r="19" spans="1:12" ht="12.75">
      <c r="A19" s="169" t="s">
        <v>178</v>
      </c>
      <c r="B19" s="170">
        <v>22720227776</v>
      </c>
      <c r="C19" s="169">
        <v>60190560</v>
      </c>
      <c r="D19" s="169" t="s">
        <v>179</v>
      </c>
      <c r="E19" s="169">
        <v>21000</v>
      </c>
      <c r="F19" s="169" t="s">
        <v>180</v>
      </c>
      <c r="G19" s="169" t="s">
        <v>181</v>
      </c>
      <c r="H19" s="171">
        <v>17</v>
      </c>
      <c r="I19" s="171">
        <v>409</v>
      </c>
      <c r="J19" s="171" t="s">
        <v>132</v>
      </c>
      <c r="K19" s="169">
        <v>2</v>
      </c>
      <c r="L19" s="169">
        <v>21</v>
      </c>
    </row>
    <row r="20" spans="1:12" ht="12.75">
      <c r="A20" s="169" t="s">
        <v>182</v>
      </c>
      <c r="B20" s="170">
        <v>41715285080</v>
      </c>
      <c r="C20" s="169">
        <v>60252684</v>
      </c>
      <c r="D20" s="169" t="s">
        <v>183</v>
      </c>
      <c r="E20" s="169">
        <v>21000</v>
      </c>
      <c r="F20" s="169" t="s">
        <v>180</v>
      </c>
      <c r="G20" s="169" t="s">
        <v>184</v>
      </c>
      <c r="H20" s="171">
        <v>17</v>
      </c>
      <c r="I20" s="171">
        <v>409</v>
      </c>
      <c r="J20" s="171" t="s">
        <v>132</v>
      </c>
      <c r="K20" s="169">
        <v>1</v>
      </c>
      <c r="L20" s="169">
        <v>21</v>
      </c>
    </row>
    <row r="21" spans="1:12" ht="12.75">
      <c r="A21" s="169" t="s">
        <v>185</v>
      </c>
      <c r="B21" s="170">
        <v>24262264952</v>
      </c>
      <c r="C21" s="169">
        <v>60251921</v>
      </c>
      <c r="D21" s="169" t="s">
        <v>186</v>
      </c>
      <c r="E21" s="169">
        <v>21000</v>
      </c>
      <c r="F21" s="169" t="s">
        <v>180</v>
      </c>
      <c r="G21" s="169" t="s">
        <v>187</v>
      </c>
      <c r="H21" s="171">
        <v>17</v>
      </c>
      <c r="I21" s="171">
        <v>409</v>
      </c>
      <c r="J21" s="171" t="s">
        <v>132</v>
      </c>
      <c r="K21" s="169">
        <v>1</v>
      </c>
      <c r="L21" s="169">
        <v>21</v>
      </c>
    </row>
    <row r="22" spans="1:12" ht="12.75">
      <c r="A22" s="169" t="s">
        <v>188</v>
      </c>
      <c r="B22" s="170">
        <v>72566260255</v>
      </c>
      <c r="C22" s="169">
        <v>60293535</v>
      </c>
      <c r="D22" s="169" t="s">
        <v>189</v>
      </c>
      <c r="E22" s="169">
        <v>21000</v>
      </c>
      <c r="F22" s="169" t="s">
        <v>180</v>
      </c>
      <c r="G22" s="169" t="s">
        <v>190</v>
      </c>
      <c r="H22" s="171">
        <v>17</v>
      </c>
      <c r="I22" s="171">
        <v>409</v>
      </c>
      <c r="J22" s="171" t="s">
        <v>132</v>
      </c>
      <c r="K22" s="169">
        <v>1</v>
      </c>
      <c r="L22" s="169">
        <v>21</v>
      </c>
    </row>
    <row r="23" spans="1:12" ht="12.75">
      <c r="A23" s="169" t="s">
        <v>191</v>
      </c>
      <c r="B23" s="170">
        <v>63462160997</v>
      </c>
      <c r="C23" s="169">
        <v>60361864</v>
      </c>
      <c r="D23" s="169" t="s">
        <v>192</v>
      </c>
      <c r="E23" s="169">
        <v>21000</v>
      </c>
      <c r="F23" s="169" t="s">
        <v>180</v>
      </c>
      <c r="G23" s="169" t="s">
        <v>193</v>
      </c>
      <c r="H23" s="171">
        <v>17</v>
      </c>
      <c r="I23" s="171">
        <v>409</v>
      </c>
      <c r="J23" s="171" t="s">
        <v>132</v>
      </c>
      <c r="K23" s="169">
        <v>1</v>
      </c>
      <c r="L23" s="169">
        <v>21</v>
      </c>
    </row>
    <row r="24" spans="1:12" ht="12.75">
      <c r="A24" s="162" t="s">
        <v>194</v>
      </c>
      <c r="B24" s="163">
        <v>67336385733</v>
      </c>
      <c r="C24" s="162">
        <v>40000403</v>
      </c>
      <c r="D24" s="162" t="s">
        <v>195</v>
      </c>
      <c r="E24" s="162">
        <v>52100</v>
      </c>
      <c r="F24" s="162" t="s">
        <v>196</v>
      </c>
      <c r="G24" s="162" t="s">
        <v>197</v>
      </c>
      <c r="H24" s="166">
        <v>18</v>
      </c>
      <c r="I24" s="166">
        <v>359</v>
      </c>
      <c r="J24" s="166" t="s">
        <v>132</v>
      </c>
      <c r="K24" s="162">
        <v>1</v>
      </c>
      <c r="L24" s="162">
        <v>21</v>
      </c>
    </row>
    <row r="25" spans="1:12" ht="12.75">
      <c r="A25" s="162" t="s">
        <v>198</v>
      </c>
      <c r="B25" s="163">
        <v>14731276098</v>
      </c>
      <c r="C25" s="162">
        <v>130044120</v>
      </c>
      <c r="D25" s="162" t="s">
        <v>199</v>
      </c>
      <c r="E25" s="162">
        <v>52000</v>
      </c>
      <c r="F25" s="162" t="s">
        <v>200</v>
      </c>
      <c r="G25" s="162" t="s">
        <v>201</v>
      </c>
      <c r="H25" s="166">
        <v>18</v>
      </c>
      <c r="I25" s="166">
        <v>321</v>
      </c>
      <c r="J25" s="166" t="s">
        <v>132</v>
      </c>
      <c r="K25" s="162">
        <v>1</v>
      </c>
      <c r="L25" s="162">
        <v>21</v>
      </c>
    </row>
    <row r="26" spans="1:12" ht="12.75">
      <c r="A26" s="169" t="s">
        <v>202</v>
      </c>
      <c r="B26" s="170">
        <v>47143860599</v>
      </c>
      <c r="C26" s="169">
        <v>90012837</v>
      </c>
      <c r="D26" s="169" t="s">
        <v>203</v>
      </c>
      <c r="E26" s="169">
        <v>20000</v>
      </c>
      <c r="F26" s="169" t="s">
        <v>204</v>
      </c>
      <c r="G26" s="169" t="s">
        <v>205</v>
      </c>
      <c r="H26" s="171">
        <v>19</v>
      </c>
      <c r="I26" s="171">
        <v>98</v>
      </c>
      <c r="J26" s="171" t="s">
        <v>132</v>
      </c>
      <c r="K26" s="169">
        <v>1</v>
      </c>
      <c r="L26" s="169">
        <v>21</v>
      </c>
    </row>
    <row r="27" spans="1:12" ht="12.75">
      <c r="A27" s="169" t="s">
        <v>206</v>
      </c>
      <c r="B27" s="170">
        <v>88361916371</v>
      </c>
      <c r="C27" s="169">
        <v>90012134</v>
      </c>
      <c r="D27" s="169" t="s">
        <v>207</v>
      </c>
      <c r="E27" s="169">
        <v>20000</v>
      </c>
      <c r="F27" s="169" t="s">
        <v>204</v>
      </c>
      <c r="G27" s="169" t="s">
        <v>208</v>
      </c>
      <c r="H27" s="171">
        <v>19</v>
      </c>
      <c r="I27" s="171">
        <v>98</v>
      </c>
      <c r="J27" s="171" t="s">
        <v>132</v>
      </c>
      <c r="K27" s="169">
        <v>1</v>
      </c>
      <c r="L27" s="169">
        <v>21</v>
      </c>
    </row>
    <row r="28" spans="1:12" ht="12.75">
      <c r="A28" s="169" t="s">
        <v>209</v>
      </c>
      <c r="B28" s="170" t="s">
        <v>210</v>
      </c>
      <c r="C28" s="169">
        <v>90013565</v>
      </c>
      <c r="D28" s="169" t="s">
        <v>211</v>
      </c>
      <c r="E28" s="169">
        <v>20350</v>
      </c>
      <c r="F28" s="169" t="s">
        <v>212</v>
      </c>
      <c r="G28" s="169" t="s">
        <v>213</v>
      </c>
      <c r="H28" s="171">
        <v>19</v>
      </c>
      <c r="I28" s="171">
        <v>399</v>
      </c>
      <c r="J28" s="171" t="s">
        <v>132</v>
      </c>
      <c r="K28" s="169">
        <v>1</v>
      </c>
      <c r="L28" s="169">
        <v>21</v>
      </c>
    </row>
    <row r="29" spans="1:12" ht="12.75">
      <c r="A29" s="162" t="s">
        <v>214</v>
      </c>
      <c r="B29" s="163">
        <v>71446905370</v>
      </c>
      <c r="C29" s="162">
        <v>70010985</v>
      </c>
      <c r="D29" s="162" t="s">
        <v>215</v>
      </c>
      <c r="E29" s="162">
        <v>40000</v>
      </c>
      <c r="F29" s="162" t="s">
        <v>216</v>
      </c>
      <c r="G29" s="162" t="s">
        <v>217</v>
      </c>
      <c r="H29" s="166">
        <v>20</v>
      </c>
      <c r="I29" s="166">
        <v>60</v>
      </c>
      <c r="J29" s="166" t="s">
        <v>132</v>
      </c>
      <c r="K29" s="162">
        <v>2</v>
      </c>
      <c r="L29" s="162">
        <v>21</v>
      </c>
    </row>
    <row r="30" spans="1:12" ht="12.75">
      <c r="A30" s="169" t="s">
        <v>218</v>
      </c>
      <c r="B30" s="170">
        <v>86177751349</v>
      </c>
      <c r="C30" s="169">
        <v>80725813</v>
      </c>
      <c r="D30" s="169" t="s">
        <v>219</v>
      </c>
      <c r="E30" s="169">
        <v>10000</v>
      </c>
      <c r="F30" s="169" t="s">
        <v>220</v>
      </c>
      <c r="G30" s="169" t="s">
        <v>221</v>
      </c>
      <c r="H30" s="171">
        <v>21</v>
      </c>
      <c r="I30" s="171">
        <v>133</v>
      </c>
      <c r="J30" s="171" t="s">
        <v>132</v>
      </c>
      <c r="K30" s="169">
        <v>1</v>
      </c>
      <c r="L30" s="169">
        <v>21</v>
      </c>
    </row>
    <row r="31" spans="1:12" ht="12.75">
      <c r="A31" s="169" t="s">
        <v>222</v>
      </c>
      <c r="B31" s="170">
        <v>49410722599</v>
      </c>
      <c r="C31" s="169">
        <v>80623833</v>
      </c>
      <c r="D31" s="169" t="s">
        <v>223</v>
      </c>
      <c r="E31" s="169">
        <v>10000</v>
      </c>
      <c r="F31" s="169" t="s">
        <v>220</v>
      </c>
      <c r="G31" s="169" t="s">
        <v>224</v>
      </c>
      <c r="H31" s="171">
        <v>21</v>
      </c>
      <c r="I31" s="171">
        <v>133</v>
      </c>
      <c r="J31" s="171" t="s">
        <v>132</v>
      </c>
      <c r="K31" s="169">
        <v>1</v>
      </c>
      <c r="L31" s="169">
        <v>21</v>
      </c>
    </row>
    <row r="32" spans="1:12" ht="12.75">
      <c r="A32" s="169" t="s">
        <v>225</v>
      </c>
      <c r="B32" s="170">
        <v>84461356080</v>
      </c>
      <c r="C32" s="169">
        <v>80526010</v>
      </c>
      <c r="D32" s="169" t="s">
        <v>226</v>
      </c>
      <c r="E32" s="169">
        <v>10000</v>
      </c>
      <c r="F32" s="169" t="s">
        <v>220</v>
      </c>
      <c r="G32" s="169" t="s">
        <v>227</v>
      </c>
      <c r="H32" s="171">
        <v>21</v>
      </c>
      <c r="I32" s="171">
        <v>133</v>
      </c>
      <c r="J32" s="171" t="s">
        <v>132</v>
      </c>
      <c r="K32" s="169">
        <v>1</v>
      </c>
      <c r="L32" s="169">
        <v>21</v>
      </c>
    </row>
    <row r="33" spans="1:12" ht="12.75">
      <c r="A33" s="169" t="s">
        <v>228</v>
      </c>
      <c r="B33" s="170">
        <v>92921283762</v>
      </c>
      <c r="C33" s="169">
        <v>80001488</v>
      </c>
      <c r="D33" s="169" t="s">
        <v>229</v>
      </c>
      <c r="E33" s="169">
        <v>10000</v>
      </c>
      <c r="F33" s="169" t="s">
        <v>220</v>
      </c>
      <c r="G33" s="169" t="s">
        <v>230</v>
      </c>
      <c r="H33" s="171">
        <v>21</v>
      </c>
      <c r="I33" s="171">
        <v>133</v>
      </c>
      <c r="J33" s="171" t="s">
        <v>132</v>
      </c>
      <c r="K33" s="169">
        <v>2</v>
      </c>
      <c r="L33" s="169">
        <v>21</v>
      </c>
    </row>
    <row r="34" spans="1:12" ht="12.75">
      <c r="A34" s="169" t="s">
        <v>231</v>
      </c>
      <c r="B34" s="170">
        <v>75664197107</v>
      </c>
      <c r="C34" s="169">
        <v>80615641</v>
      </c>
      <c r="D34" s="169" t="s">
        <v>232</v>
      </c>
      <c r="E34" s="169">
        <v>10000</v>
      </c>
      <c r="F34" s="169" t="s">
        <v>220</v>
      </c>
      <c r="G34" s="169" t="s">
        <v>233</v>
      </c>
      <c r="H34" s="171">
        <v>21</v>
      </c>
      <c r="I34" s="171">
        <v>133</v>
      </c>
      <c r="J34" s="171" t="s">
        <v>132</v>
      </c>
      <c r="K34" s="169">
        <v>1</v>
      </c>
      <c r="L34" s="169">
        <v>21</v>
      </c>
    </row>
    <row r="35" spans="1:12" ht="12.75">
      <c r="A35" s="169" t="s">
        <v>234</v>
      </c>
      <c r="B35" s="170" t="s">
        <v>235</v>
      </c>
      <c r="C35" s="169">
        <v>80728700</v>
      </c>
      <c r="D35" s="169" t="s">
        <v>236</v>
      </c>
      <c r="E35" s="169">
        <v>10000</v>
      </c>
      <c r="F35" s="169" t="s">
        <v>220</v>
      </c>
      <c r="G35" s="169" t="s">
        <v>237</v>
      </c>
      <c r="H35" s="171">
        <v>21</v>
      </c>
      <c r="I35" s="171">
        <v>133</v>
      </c>
      <c r="J35" s="171" t="s">
        <v>132</v>
      </c>
      <c r="K35" s="169">
        <v>1</v>
      </c>
      <c r="L35" s="169">
        <v>21</v>
      </c>
    </row>
    <row r="36" spans="1:12" ht="12.75">
      <c r="A36" s="169" t="s">
        <v>238</v>
      </c>
      <c r="B36" s="170">
        <v>83748797903</v>
      </c>
      <c r="C36" s="169">
        <v>80749711</v>
      </c>
      <c r="D36" s="169" t="s">
        <v>239</v>
      </c>
      <c r="E36" s="169">
        <v>10000</v>
      </c>
      <c r="F36" s="169" t="s">
        <v>220</v>
      </c>
      <c r="G36" s="169" t="s">
        <v>240</v>
      </c>
      <c r="H36" s="171">
        <v>21</v>
      </c>
      <c r="I36" s="171">
        <v>133</v>
      </c>
      <c r="J36" s="171" t="s">
        <v>132</v>
      </c>
      <c r="K36" s="169">
        <v>1</v>
      </c>
      <c r="L36" s="169">
        <v>21</v>
      </c>
    </row>
    <row r="37" spans="1:12" ht="12.75">
      <c r="A37" s="169" t="s">
        <v>241</v>
      </c>
      <c r="B37" s="170">
        <v>61495493875</v>
      </c>
      <c r="C37" s="169">
        <v>80416625</v>
      </c>
      <c r="D37" s="169" t="s">
        <v>242</v>
      </c>
      <c r="E37" s="169">
        <v>10000</v>
      </c>
      <c r="F37" s="169" t="s">
        <v>220</v>
      </c>
      <c r="G37" s="169" t="s">
        <v>243</v>
      </c>
      <c r="H37" s="171">
        <v>21</v>
      </c>
      <c r="I37" s="171">
        <v>133</v>
      </c>
      <c r="J37" s="171" t="s">
        <v>132</v>
      </c>
      <c r="K37" s="169">
        <v>1</v>
      </c>
      <c r="L37" s="169">
        <v>21</v>
      </c>
    </row>
    <row r="38" spans="1:12" ht="12.75">
      <c r="A38" s="169" t="s">
        <v>244</v>
      </c>
      <c r="B38" s="170">
        <v>97478637531</v>
      </c>
      <c r="C38" s="169">
        <v>80777558</v>
      </c>
      <c r="D38" s="169" t="s">
        <v>245</v>
      </c>
      <c r="E38" s="169">
        <v>10000</v>
      </c>
      <c r="F38" s="169" t="s">
        <v>220</v>
      </c>
      <c r="G38" s="169" t="s">
        <v>246</v>
      </c>
      <c r="H38" s="171">
        <v>21</v>
      </c>
      <c r="I38" s="171">
        <v>133</v>
      </c>
      <c r="J38" s="171" t="s">
        <v>132</v>
      </c>
      <c r="K38" s="169">
        <v>1</v>
      </c>
      <c r="L38" s="169">
        <v>21</v>
      </c>
    </row>
    <row r="39" spans="1:12" ht="12.75">
      <c r="A39" s="169" t="s">
        <v>247</v>
      </c>
      <c r="B39" s="170">
        <v>44279430791</v>
      </c>
      <c r="C39" s="169">
        <v>80488409</v>
      </c>
      <c r="D39" s="169" t="s">
        <v>68</v>
      </c>
      <c r="E39" s="169">
        <v>10000</v>
      </c>
      <c r="F39" s="169" t="s">
        <v>220</v>
      </c>
      <c r="G39" s="169" t="s">
        <v>248</v>
      </c>
      <c r="H39" s="171">
        <v>21</v>
      </c>
      <c r="I39" s="171">
        <v>133</v>
      </c>
      <c r="J39" s="171" t="s">
        <v>132</v>
      </c>
      <c r="K39" s="169">
        <v>2</v>
      </c>
      <c r="L39" s="169">
        <v>21</v>
      </c>
    </row>
    <row r="40" spans="1:12" ht="12.75">
      <c r="A40" s="169" t="s">
        <v>249</v>
      </c>
      <c r="B40" s="170">
        <v>85116474036</v>
      </c>
      <c r="C40" s="169">
        <v>81118050</v>
      </c>
      <c r="D40" s="169" t="s">
        <v>250</v>
      </c>
      <c r="E40" s="169">
        <v>10000</v>
      </c>
      <c r="F40" s="169" t="s">
        <v>220</v>
      </c>
      <c r="G40" s="169" t="s">
        <v>251</v>
      </c>
      <c r="H40" s="171">
        <v>21</v>
      </c>
      <c r="I40" s="171">
        <v>133</v>
      </c>
      <c r="J40" s="171" t="s">
        <v>132</v>
      </c>
      <c r="K40" s="169">
        <v>1</v>
      </c>
      <c r="L40" s="169">
        <v>21</v>
      </c>
    </row>
    <row r="41" spans="1:12" ht="12.75">
      <c r="A41" s="169" t="s">
        <v>252</v>
      </c>
      <c r="B41" s="170">
        <v>19135327796</v>
      </c>
      <c r="C41" s="169">
        <v>80836922</v>
      </c>
      <c r="D41" s="169" t="s">
        <v>253</v>
      </c>
      <c r="E41" s="169">
        <v>10000</v>
      </c>
      <c r="F41" s="169" t="s">
        <v>220</v>
      </c>
      <c r="G41" s="169" t="s">
        <v>254</v>
      </c>
      <c r="H41" s="171">
        <v>21</v>
      </c>
      <c r="I41" s="171">
        <v>133</v>
      </c>
      <c r="J41" s="171" t="s">
        <v>132</v>
      </c>
      <c r="K41" s="169">
        <v>1</v>
      </c>
      <c r="L41" s="169">
        <v>21</v>
      </c>
    </row>
    <row r="42" spans="1:12" ht="12.75">
      <c r="A42" s="169" t="s">
        <v>255</v>
      </c>
      <c r="B42" s="170">
        <v>95350776586</v>
      </c>
      <c r="C42" s="169">
        <v>80904236</v>
      </c>
      <c r="D42" s="169" t="s">
        <v>256</v>
      </c>
      <c r="E42" s="169">
        <v>10000</v>
      </c>
      <c r="F42" s="169" t="s">
        <v>220</v>
      </c>
      <c r="G42" s="169" t="s">
        <v>257</v>
      </c>
      <c r="H42" s="171">
        <v>21</v>
      </c>
      <c r="I42" s="171">
        <v>133</v>
      </c>
      <c r="J42" s="171" t="s">
        <v>132</v>
      </c>
      <c r="K42" s="169">
        <v>1</v>
      </c>
      <c r="L42" s="169">
        <v>21</v>
      </c>
    </row>
    <row r="43" spans="1:12" ht="12.75">
      <c r="A43" s="169" t="s">
        <v>258</v>
      </c>
      <c r="B43" s="170">
        <v>66066270657</v>
      </c>
      <c r="C43" s="169">
        <v>80483339</v>
      </c>
      <c r="D43" s="169" t="s">
        <v>259</v>
      </c>
      <c r="E43" s="169">
        <v>10000</v>
      </c>
      <c r="F43" s="169" t="s">
        <v>220</v>
      </c>
      <c r="G43" s="169" t="s">
        <v>260</v>
      </c>
      <c r="H43" s="171">
        <v>21</v>
      </c>
      <c r="I43" s="171">
        <v>133</v>
      </c>
      <c r="J43" s="171" t="s">
        <v>132</v>
      </c>
      <c r="K43" s="169">
        <v>2</v>
      </c>
      <c r="L43" s="169">
        <v>21</v>
      </c>
    </row>
    <row r="44" spans="1:12" ht="12.75">
      <c r="A44" s="169" t="s">
        <v>261</v>
      </c>
      <c r="B44" s="170">
        <v>23115708127</v>
      </c>
      <c r="C44" s="169">
        <v>81078782</v>
      </c>
      <c r="D44" s="169" t="s">
        <v>262</v>
      </c>
      <c r="E44" s="169">
        <v>10000</v>
      </c>
      <c r="F44" s="169" t="s">
        <v>220</v>
      </c>
      <c r="G44" s="169" t="s">
        <v>263</v>
      </c>
      <c r="H44" s="171">
        <v>21</v>
      </c>
      <c r="I44" s="171">
        <v>133</v>
      </c>
      <c r="J44" s="171" t="s">
        <v>132</v>
      </c>
      <c r="K44" s="169">
        <v>1</v>
      </c>
      <c r="L44" s="169">
        <v>21</v>
      </c>
    </row>
    <row r="45" spans="1:12" ht="12.75">
      <c r="A45" s="169" t="s">
        <v>264</v>
      </c>
      <c r="B45" s="170" t="s">
        <v>265</v>
      </c>
      <c r="C45" s="169">
        <v>80567014</v>
      </c>
      <c r="D45" s="169" t="s">
        <v>266</v>
      </c>
      <c r="E45" s="169">
        <v>10000</v>
      </c>
      <c r="F45" s="169" t="s">
        <v>220</v>
      </c>
      <c r="G45" s="169" t="s">
        <v>267</v>
      </c>
      <c r="H45" s="171">
        <v>21</v>
      </c>
      <c r="I45" s="171">
        <v>133</v>
      </c>
      <c r="J45" s="171" t="s">
        <v>132</v>
      </c>
      <c r="K45" s="169">
        <v>1</v>
      </c>
      <c r="L45" s="169">
        <v>21</v>
      </c>
    </row>
    <row r="46" spans="1:12" ht="12.75">
      <c r="A46" s="169" t="s">
        <v>268</v>
      </c>
      <c r="B46" s="170">
        <v>89573771255</v>
      </c>
      <c r="C46" s="169">
        <v>80484091</v>
      </c>
      <c r="D46" s="169" t="s">
        <v>269</v>
      </c>
      <c r="E46" s="169">
        <v>10000</v>
      </c>
      <c r="F46" s="169" t="s">
        <v>220</v>
      </c>
      <c r="G46" s="169" t="s">
        <v>270</v>
      </c>
      <c r="H46" s="171">
        <v>21</v>
      </c>
      <c r="I46" s="171">
        <v>133</v>
      </c>
      <c r="J46" s="171" t="s">
        <v>132</v>
      </c>
      <c r="K46" s="169">
        <v>2</v>
      </c>
      <c r="L46" s="169">
        <v>21</v>
      </c>
    </row>
    <row r="47" spans="1:12" ht="12.75">
      <c r="A47" s="169" t="s">
        <v>271</v>
      </c>
      <c r="B47" s="170">
        <v>55379050674</v>
      </c>
      <c r="C47" s="169">
        <v>80737487</v>
      </c>
      <c r="D47" s="169" t="s">
        <v>272</v>
      </c>
      <c r="E47" s="169">
        <v>10000</v>
      </c>
      <c r="F47" s="169" t="s">
        <v>220</v>
      </c>
      <c r="G47" s="169" t="s">
        <v>273</v>
      </c>
      <c r="H47" s="171">
        <v>21</v>
      </c>
      <c r="I47" s="171">
        <v>133</v>
      </c>
      <c r="J47" s="171" t="s">
        <v>132</v>
      </c>
      <c r="K47" s="169">
        <v>1</v>
      </c>
      <c r="L47" s="169">
        <v>21</v>
      </c>
    </row>
    <row r="48" spans="1:12" ht="12.75">
      <c r="A48" s="169" t="s">
        <v>274</v>
      </c>
      <c r="B48" s="170">
        <v>75399377119</v>
      </c>
      <c r="C48" s="169">
        <v>80222668</v>
      </c>
      <c r="D48" s="169" t="s">
        <v>66</v>
      </c>
      <c r="E48" s="169">
        <v>10000</v>
      </c>
      <c r="F48" s="169" t="s">
        <v>220</v>
      </c>
      <c r="G48" s="169" t="s">
        <v>275</v>
      </c>
      <c r="H48" s="171">
        <v>21</v>
      </c>
      <c r="I48" s="171">
        <v>133</v>
      </c>
      <c r="J48" s="171" t="s">
        <v>132</v>
      </c>
      <c r="K48" s="169">
        <v>4</v>
      </c>
      <c r="L48" s="169">
        <v>21</v>
      </c>
    </row>
    <row r="49" spans="1:12" ht="12.75">
      <c r="A49" s="169" t="s">
        <v>276</v>
      </c>
      <c r="B49" s="170">
        <v>52034460003</v>
      </c>
      <c r="C49" s="169">
        <v>80909141</v>
      </c>
      <c r="D49" s="169" t="s">
        <v>277</v>
      </c>
      <c r="E49" s="169">
        <v>10000</v>
      </c>
      <c r="F49" s="169" t="s">
        <v>220</v>
      </c>
      <c r="G49" s="169" t="s">
        <v>278</v>
      </c>
      <c r="H49" s="171">
        <v>21</v>
      </c>
      <c r="I49" s="171">
        <v>133</v>
      </c>
      <c r="J49" s="171" t="s">
        <v>132</v>
      </c>
      <c r="K49" s="169">
        <v>2</v>
      </c>
      <c r="L49" s="169">
        <v>21</v>
      </c>
    </row>
    <row r="50" spans="1:12" ht="12.75">
      <c r="A50" s="169" t="s">
        <v>279</v>
      </c>
      <c r="B50" s="170">
        <v>10379310214</v>
      </c>
      <c r="C50" s="169">
        <v>80084441</v>
      </c>
      <c r="D50" s="169" t="s">
        <v>280</v>
      </c>
      <c r="E50" s="169">
        <v>10000</v>
      </c>
      <c r="F50" s="169" t="s">
        <v>220</v>
      </c>
      <c r="G50" s="169" t="s">
        <v>281</v>
      </c>
      <c r="H50" s="171">
        <v>21</v>
      </c>
      <c r="I50" s="171">
        <v>133</v>
      </c>
      <c r="J50" s="171" t="s">
        <v>132</v>
      </c>
      <c r="K50" s="169">
        <v>2</v>
      </c>
      <c r="L50" s="169">
        <v>21</v>
      </c>
    </row>
    <row r="51" spans="1:12" ht="12.75">
      <c r="A51" s="169" t="s">
        <v>282</v>
      </c>
      <c r="B51" s="170">
        <v>31273577811</v>
      </c>
      <c r="C51" s="169">
        <v>80672479</v>
      </c>
      <c r="D51" s="169" t="s">
        <v>283</v>
      </c>
      <c r="E51" s="169">
        <v>10000</v>
      </c>
      <c r="F51" s="169" t="s">
        <v>220</v>
      </c>
      <c r="G51" s="169" t="s">
        <v>284</v>
      </c>
      <c r="H51" s="171">
        <v>21</v>
      </c>
      <c r="I51" s="171">
        <v>133</v>
      </c>
      <c r="J51" s="171" t="s">
        <v>132</v>
      </c>
      <c r="K51" s="169">
        <v>2</v>
      </c>
      <c r="L51" s="169">
        <v>21</v>
      </c>
    </row>
    <row r="52" spans="1:12" ht="12.75">
      <c r="A52" s="169" t="s">
        <v>285</v>
      </c>
      <c r="B52" s="170" t="s">
        <v>286</v>
      </c>
      <c r="C52" s="169">
        <v>80451968</v>
      </c>
      <c r="D52" s="169" t="s">
        <v>287</v>
      </c>
      <c r="E52" s="169">
        <v>10000</v>
      </c>
      <c r="F52" s="169" t="s">
        <v>220</v>
      </c>
      <c r="G52" s="169" t="s">
        <v>288</v>
      </c>
      <c r="H52" s="171">
        <v>21</v>
      </c>
      <c r="I52" s="171">
        <v>133</v>
      </c>
      <c r="J52" s="171" t="s">
        <v>132</v>
      </c>
      <c r="K52" s="169">
        <v>4</v>
      </c>
      <c r="L52" s="169">
        <v>21</v>
      </c>
    </row>
    <row r="53" spans="1:12" ht="12.75">
      <c r="A53" s="169" t="s">
        <v>289</v>
      </c>
      <c r="B53" s="170">
        <v>59561165107</v>
      </c>
      <c r="C53" s="169">
        <v>80319794</v>
      </c>
      <c r="D53" s="169" t="s">
        <v>290</v>
      </c>
      <c r="E53" s="169">
        <v>10000</v>
      </c>
      <c r="F53" s="169" t="s">
        <v>220</v>
      </c>
      <c r="G53" s="169" t="s">
        <v>291</v>
      </c>
      <c r="H53" s="171">
        <v>21</v>
      </c>
      <c r="I53" s="171">
        <v>133</v>
      </c>
      <c r="J53" s="171" t="s">
        <v>132</v>
      </c>
      <c r="K53" s="169">
        <v>1</v>
      </c>
      <c r="L53" s="169">
        <v>21</v>
      </c>
    </row>
    <row r="54" spans="1:12" ht="12.75">
      <c r="A54" s="169" t="s">
        <v>292</v>
      </c>
      <c r="B54" s="170">
        <v>68419124305</v>
      </c>
      <c r="C54" s="169">
        <v>80428320</v>
      </c>
      <c r="D54" s="169" t="s">
        <v>293</v>
      </c>
      <c r="E54" s="169">
        <v>10000</v>
      </c>
      <c r="F54" s="169" t="s">
        <v>220</v>
      </c>
      <c r="G54" s="169" t="s">
        <v>294</v>
      </c>
      <c r="H54" s="171">
        <v>21</v>
      </c>
      <c r="I54" s="171">
        <v>133</v>
      </c>
      <c r="J54" s="171" t="s">
        <v>132</v>
      </c>
      <c r="K54" s="169">
        <v>4</v>
      </c>
      <c r="L54" s="169">
        <v>11</v>
      </c>
    </row>
    <row r="55" spans="1:12" ht="12.75">
      <c r="A55" s="169" t="s">
        <v>295</v>
      </c>
      <c r="B55" s="170">
        <v>93559902375</v>
      </c>
      <c r="C55" s="169">
        <v>80722745</v>
      </c>
      <c r="D55" s="169" t="s">
        <v>296</v>
      </c>
      <c r="E55" s="169">
        <v>10000</v>
      </c>
      <c r="F55" s="169" t="s">
        <v>220</v>
      </c>
      <c r="G55" s="169" t="s">
        <v>297</v>
      </c>
      <c r="H55" s="171">
        <v>21</v>
      </c>
      <c r="I55" s="171">
        <v>133</v>
      </c>
      <c r="J55" s="171" t="s">
        <v>132</v>
      </c>
      <c r="K55" s="169">
        <v>2</v>
      </c>
      <c r="L55" s="169">
        <v>21</v>
      </c>
    </row>
    <row r="56" spans="1:12" ht="12.75">
      <c r="A56" s="169" t="s">
        <v>298</v>
      </c>
      <c r="B56" s="170">
        <v>54294536626</v>
      </c>
      <c r="C56" s="169">
        <v>80742255</v>
      </c>
      <c r="D56" s="169" t="s">
        <v>69</v>
      </c>
      <c r="E56" s="169">
        <v>10000</v>
      </c>
      <c r="F56" s="169" t="s">
        <v>220</v>
      </c>
      <c r="G56" s="169" t="s">
        <v>299</v>
      </c>
      <c r="H56" s="171">
        <v>21</v>
      </c>
      <c r="I56" s="171">
        <v>133</v>
      </c>
      <c r="J56" s="171" t="s">
        <v>132</v>
      </c>
      <c r="K56" s="169">
        <v>2</v>
      </c>
      <c r="L56" s="169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admin</cp:lastModifiedBy>
  <dcterms:created xsi:type="dcterms:W3CDTF">2017-11-14T10:35:01Z</dcterms:created>
  <dcterms:modified xsi:type="dcterms:W3CDTF">2018-11-20T11:39:38Z</dcterms:modified>
  <cp:category/>
  <cp:version/>
  <cp:contentType/>
  <cp:contentStatus/>
</cp:coreProperties>
</file>