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3640" windowHeight="9975"/>
  </bookViews>
  <sheets>
    <sheet name="Vlsnička struktura_RH" sheetId="1" r:id="rId1"/>
    <sheet name="Vlasnička struktura_županijama" sheetId="5" r:id="rId2"/>
    <sheet name="Vlasnička struktura djelatnosti" sheetId="6" r:id="rId3"/>
    <sheet name="Vlasnička struktura djelat " sheetId="8" r:id="rId4"/>
  </sheets>
  <calcPr calcId="145621"/>
</workbook>
</file>

<file path=xl/calcChain.xml><?xml version="1.0" encoding="utf-8"?>
<calcChain xmlns="http://schemas.openxmlformats.org/spreadsheetml/2006/main">
  <c r="C139" i="6" l="1"/>
  <c r="C140" i="6"/>
  <c r="C141" i="6"/>
  <c r="C142" i="6"/>
  <c r="C143" i="6"/>
  <c r="C138" i="6"/>
  <c r="C132" i="6"/>
  <c r="C133" i="6"/>
  <c r="C134" i="6"/>
  <c r="C135" i="6"/>
  <c r="C136" i="6"/>
  <c r="C131" i="6"/>
  <c r="C125" i="6"/>
  <c r="C126" i="6"/>
  <c r="C127" i="6"/>
  <c r="C128" i="6"/>
  <c r="C129" i="6"/>
  <c r="C124" i="6"/>
  <c r="C118" i="6"/>
  <c r="C119" i="6"/>
  <c r="C120" i="6"/>
  <c r="C121" i="6"/>
  <c r="C122" i="6"/>
  <c r="C117" i="6"/>
  <c r="C111" i="6"/>
  <c r="C112" i="6"/>
  <c r="C113" i="6"/>
  <c r="C114" i="6"/>
  <c r="C115" i="6"/>
  <c r="C110" i="6"/>
  <c r="C104" i="6"/>
  <c r="C105" i="6"/>
  <c r="C106" i="6"/>
  <c r="C107" i="6"/>
  <c r="C108" i="6"/>
  <c r="C103" i="6"/>
  <c r="C97" i="6"/>
  <c r="C98" i="6"/>
  <c r="C99" i="6"/>
  <c r="C100" i="6"/>
  <c r="C101" i="6"/>
  <c r="C96" i="6"/>
  <c r="C90" i="6"/>
  <c r="C91" i="6"/>
  <c r="C92" i="6"/>
  <c r="C93" i="6"/>
  <c r="C94" i="6"/>
  <c r="C89" i="6"/>
  <c r="C83" i="6"/>
  <c r="C84" i="6"/>
  <c r="C85" i="6"/>
  <c r="C86" i="6"/>
  <c r="C87" i="6"/>
  <c r="C82" i="6"/>
  <c r="C76" i="6"/>
  <c r="C77" i="6"/>
  <c r="C78" i="6"/>
  <c r="C79" i="6"/>
  <c r="C80" i="6"/>
  <c r="C75" i="6"/>
  <c r="C69" i="6"/>
  <c r="C70" i="6"/>
  <c r="C71" i="6"/>
  <c r="C72" i="6"/>
  <c r="C73" i="6"/>
  <c r="C68" i="6"/>
  <c r="C62" i="6"/>
  <c r="C63" i="6"/>
  <c r="C64" i="6"/>
  <c r="C65" i="6"/>
  <c r="C66" i="6"/>
  <c r="C61" i="6"/>
  <c r="C55" i="6"/>
  <c r="C56" i="6"/>
  <c r="C57" i="6"/>
  <c r="C58" i="6"/>
  <c r="C59" i="6"/>
  <c r="C54" i="6"/>
  <c r="C48" i="6"/>
  <c r="C49" i="6"/>
  <c r="C50" i="6"/>
  <c r="C51" i="6"/>
  <c r="C52" i="6"/>
  <c r="C47" i="6"/>
  <c r="C41" i="6"/>
  <c r="C42" i="6"/>
  <c r="C43" i="6"/>
  <c r="C44" i="6"/>
  <c r="C45" i="6"/>
  <c r="C40" i="6"/>
  <c r="C34" i="6"/>
  <c r="C35" i="6"/>
  <c r="C36" i="6"/>
  <c r="C37" i="6"/>
  <c r="C38" i="6"/>
  <c r="C33" i="6"/>
  <c r="C27" i="6"/>
  <c r="C28" i="6"/>
  <c r="C29" i="6"/>
  <c r="C30" i="6"/>
  <c r="C31" i="6"/>
  <c r="C26" i="6"/>
  <c r="C20" i="6"/>
  <c r="C21" i="6"/>
  <c r="C22" i="6"/>
  <c r="C23" i="6"/>
  <c r="C24" i="6"/>
  <c r="C19" i="6"/>
  <c r="C13" i="6"/>
  <c r="C14" i="6"/>
  <c r="C15" i="6"/>
  <c r="C16" i="6"/>
  <c r="C17" i="6"/>
  <c r="C12" i="6"/>
  <c r="C150" i="6"/>
  <c r="C149" i="6"/>
  <c r="C148" i="6"/>
  <c r="C147" i="6"/>
  <c r="C146" i="6"/>
  <c r="C145" i="6"/>
  <c r="C6" i="6"/>
  <c r="C7" i="6"/>
  <c r="C8" i="6"/>
  <c r="C9" i="6"/>
  <c r="C10" i="6"/>
  <c r="C5" i="6"/>
  <c r="I143" i="6" l="1"/>
  <c r="I138" i="6"/>
  <c r="I136" i="6"/>
  <c r="I135" i="6"/>
  <c r="I134" i="6"/>
  <c r="I133" i="6"/>
  <c r="I132" i="6"/>
  <c r="I131" i="6"/>
  <c r="I129" i="6"/>
  <c r="I128" i="6"/>
  <c r="I127" i="6"/>
  <c r="I126" i="6"/>
  <c r="I125" i="6"/>
  <c r="I124" i="6"/>
  <c r="I122" i="6"/>
  <c r="I121" i="6"/>
  <c r="I120" i="6"/>
  <c r="I119" i="6"/>
  <c r="I118" i="6"/>
  <c r="I117" i="6"/>
  <c r="I115" i="6"/>
  <c r="I114" i="6"/>
  <c r="I113" i="6"/>
  <c r="I112" i="6"/>
  <c r="I111" i="6"/>
  <c r="I110" i="6"/>
  <c r="I108" i="6"/>
  <c r="I106" i="6"/>
  <c r="I105" i="6"/>
  <c r="I101" i="6"/>
  <c r="I100" i="6"/>
  <c r="I99" i="6"/>
  <c r="I98" i="6"/>
  <c r="I97" i="6"/>
  <c r="I96" i="6"/>
  <c r="I94" i="6"/>
  <c r="I93" i="6"/>
  <c r="I92" i="6"/>
  <c r="I91" i="6"/>
  <c r="I90" i="6"/>
  <c r="I89" i="6"/>
  <c r="I87" i="6"/>
  <c r="I86" i="6"/>
  <c r="I85" i="6"/>
  <c r="I84" i="6"/>
  <c r="I83" i="6"/>
  <c r="I82" i="6"/>
  <c r="I80" i="6"/>
  <c r="I79" i="6"/>
  <c r="I78" i="6"/>
  <c r="I77" i="6"/>
  <c r="I76" i="6"/>
  <c r="I75" i="6"/>
  <c r="I73" i="6"/>
  <c r="I72" i="6"/>
  <c r="I71" i="6"/>
  <c r="I70" i="6"/>
  <c r="I69" i="6"/>
  <c r="I68" i="6"/>
  <c r="I66" i="6"/>
  <c r="I65" i="6"/>
  <c r="I64" i="6"/>
  <c r="I63" i="6"/>
  <c r="I62" i="6"/>
  <c r="I61" i="6"/>
  <c r="I59" i="6"/>
  <c r="I58" i="6"/>
  <c r="I57" i="6"/>
  <c r="I56" i="6"/>
  <c r="I55" i="6"/>
  <c r="I54" i="6"/>
  <c r="I52" i="6"/>
  <c r="I51" i="6"/>
  <c r="I50" i="6"/>
  <c r="I49" i="6"/>
  <c r="I48" i="6"/>
  <c r="I47" i="6"/>
  <c r="I45" i="6"/>
  <c r="I44" i="6"/>
  <c r="I43" i="6"/>
  <c r="I42" i="6"/>
  <c r="I41" i="6"/>
  <c r="I40" i="6"/>
  <c r="I38" i="6"/>
  <c r="I37" i="6"/>
  <c r="I36" i="6"/>
  <c r="I35" i="6"/>
  <c r="I34" i="6"/>
  <c r="I33" i="6"/>
  <c r="I31" i="6"/>
  <c r="I30" i="6"/>
  <c r="I29" i="6"/>
  <c r="I28" i="6"/>
  <c r="I27" i="6"/>
  <c r="I26" i="6"/>
  <c r="I24" i="6"/>
  <c r="I23" i="6"/>
  <c r="I22" i="6"/>
  <c r="I21" i="6"/>
  <c r="I20" i="6"/>
  <c r="I19" i="6"/>
  <c r="I17" i="6"/>
  <c r="I16" i="6"/>
  <c r="I15" i="6"/>
  <c r="I14" i="6"/>
  <c r="I13" i="6"/>
  <c r="I12" i="6"/>
  <c r="I10" i="6"/>
  <c r="I6" i="6"/>
  <c r="I7" i="6"/>
  <c r="I8" i="6"/>
  <c r="I9" i="6"/>
  <c r="I5" i="6"/>
  <c r="H143" i="6"/>
  <c r="H138" i="6"/>
  <c r="H136" i="6"/>
  <c r="H135" i="6"/>
  <c r="H134" i="6"/>
  <c r="H133" i="6"/>
  <c r="H132" i="6"/>
  <c r="H131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5" i="6"/>
  <c r="H114" i="6"/>
  <c r="H113" i="6"/>
  <c r="H112" i="6"/>
  <c r="H111" i="6"/>
  <c r="H110" i="6"/>
  <c r="H108" i="6"/>
  <c r="H106" i="6"/>
  <c r="H105" i="6"/>
  <c r="H101" i="6"/>
  <c r="H100" i="6"/>
  <c r="H99" i="6"/>
  <c r="H98" i="6"/>
  <c r="H97" i="6"/>
  <c r="H96" i="6"/>
  <c r="H94" i="6"/>
  <c r="H93" i="6"/>
  <c r="H92" i="6"/>
  <c r="H91" i="6"/>
  <c r="H90" i="6"/>
  <c r="H89" i="6"/>
  <c r="H87" i="6"/>
  <c r="H86" i="6"/>
  <c r="H85" i="6"/>
  <c r="H84" i="6"/>
  <c r="H83" i="6"/>
  <c r="H82" i="6"/>
  <c r="H80" i="6"/>
  <c r="H79" i="6"/>
  <c r="H78" i="6"/>
  <c r="H77" i="6"/>
  <c r="H76" i="6"/>
  <c r="H75" i="6"/>
  <c r="H73" i="6"/>
  <c r="H72" i="6"/>
  <c r="H71" i="6"/>
  <c r="H70" i="6"/>
  <c r="H69" i="6"/>
  <c r="H68" i="6"/>
  <c r="H66" i="6"/>
  <c r="H65" i="6"/>
  <c r="H64" i="6"/>
  <c r="H63" i="6"/>
  <c r="H62" i="6"/>
  <c r="H61" i="6"/>
  <c r="H59" i="6"/>
  <c r="H58" i="6"/>
  <c r="H57" i="6"/>
  <c r="H56" i="6"/>
  <c r="H55" i="6"/>
  <c r="H54" i="6"/>
  <c r="H52" i="6"/>
  <c r="H51" i="6"/>
  <c r="H50" i="6"/>
  <c r="H49" i="6"/>
  <c r="H48" i="6"/>
  <c r="H47" i="6"/>
  <c r="H45" i="6"/>
  <c r="H44" i="6"/>
  <c r="H43" i="6"/>
  <c r="H42" i="6"/>
  <c r="H41" i="6"/>
  <c r="H40" i="6"/>
  <c r="H38" i="6"/>
  <c r="H37" i="6"/>
  <c r="H36" i="6"/>
  <c r="H35" i="6"/>
  <c r="H34" i="6"/>
  <c r="H33" i="6"/>
  <c r="H31" i="6"/>
  <c r="H30" i="6"/>
  <c r="H29" i="6"/>
  <c r="H28" i="6"/>
  <c r="H27" i="6"/>
  <c r="H26" i="6"/>
  <c r="H24" i="6"/>
  <c r="H23" i="6"/>
  <c r="H22" i="6"/>
  <c r="H21" i="6"/>
  <c r="H20" i="6"/>
  <c r="H19" i="6"/>
  <c r="H17" i="6"/>
  <c r="H16" i="6"/>
  <c r="H15" i="6"/>
  <c r="H14" i="6"/>
  <c r="H13" i="6"/>
  <c r="H12" i="6"/>
  <c r="H6" i="6"/>
  <c r="H7" i="6"/>
  <c r="H8" i="6"/>
  <c r="H9" i="6"/>
  <c r="H10" i="6"/>
  <c r="H5" i="6"/>
</calcChain>
</file>

<file path=xl/sharedStrings.xml><?xml version="1.0" encoding="utf-8"?>
<sst xmlns="http://schemas.openxmlformats.org/spreadsheetml/2006/main" count="254" uniqueCount="107">
  <si>
    <t>Broj poduzetnika koji su predali GFI za promatranu godinu</t>
  </si>
  <si>
    <t>2010</t>
  </si>
  <si>
    <t>2011</t>
  </si>
  <si>
    <t>2012</t>
  </si>
  <si>
    <t>2013</t>
  </si>
  <si>
    <t>2014</t>
  </si>
  <si>
    <t>2015</t>
  </si>
  <si>
    <t>2016</t>
  </si>
  <si>
    <t>2017</t>
  </si>
  <si>
    <t>Indexs 2011/2010</t>
  </si>
  <si>
    <t>Indexs 2012/2011</t>
  </si>
  <si>
    <t>Indexs 2013/2012</t>
  </si>
  <si>
    <t>Indexs 2014/2013</t>
  </si>
  <si>
    <t>Indexs 2015/2014</t>
  </si>
  <si>
    <t>Indexs 2016/2015</t>
  </si>
  <si>
    <t>Indexs 2017/2016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</si>
  <si>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</si>
  <si>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</si>
  <si>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</si>
  <si>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</si>
  <si>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</si>
  <si>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</si>
  <si>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>2017. Struktura osnivača</t>
  </si>
  <si>
    <t xml:space="preserve">Žene poduzetnice </t>
  </si>
  <si>
    <t>Tvrtke unutar kojih su svi osnivači žene</t>
  </si>
  <si>
    <t>Muški poduzetnici</t>
  </si>
  <si>
    <t>Tvrtke unutar kojih su svi osnivači muškarci</t>
  </si>
  <si>
    <t>Pravne osobe</t>
  </si>
  <si>
    <t>Tvrtke unutar kojih su svi osnivači pravne osobe</t>
  </si>
  <si>
    <t>Mještovito</t>
  </si>
  <si>
    <t>Tvrtke unutar kojih su osnivači kombinacija gornje tri opcije</t>
  </si>
  <si>
    <t>Nema OIB-a osnivača ili nije definirani spol …</t>
  </si>
  <si>
    <t>Osnivači</t>
  </si>
  <si>
    <t>Udio</t>
  </si>
  <si>
    <t>Broj poduzetnika koji su predali GFI za 2017. godinu po županijama</t>
  </si>
  <si>
    <t>ZŽ</t>
  </si>
  <si>
    <t>KZŽ</t>
  </si>
  <si>
    <t>SMŽ</t>
  </si>
  <si>
    <t>KŽ</t>
  </si>
  <si>
    <t>VŽ</t>
  </si>
  <si>
    <t>KKŽ</t>
  </si>
  <si>
    <t>BBŽ</t>
  </si>
  <si>
    <t>PGŽ</t>
  </si>
  <si>
    <t>LSŽ</t>
  </si>
  <si>
    <t>VPŽ</t>
  </si>
  <si>
    <t>PSŽ</t>
  </si>
  <si>
    <t>BPŽ</t>
  </si>
  <si>
    <t>Zad.Ž.</t>
  </si>
  <si>
    <t>OBŽ</t>
  </si>
  <si>
    <t>ŠKŽ</t>
  </si>
  <si>
    <t>VSŽ</t>
  </si>
  <si>
    <t>SDŽ</t>
  </si>
  <si>
    <t>IŽ</t>
  </si>
  <si>
    <t>DNŽ</t>
  </si>
  <si>
    <t>MŽ</t>
  </si>
  <si>
    <t>GZ</t>
  </si>
  <si>
    <t>Registar godišnjih financijskih izvještaja</t>
  </si>
  <si>
    <t>Broj poduzetnika</t>
  </si>
  <si>
    <t>Ukupan prihod</t>
  </si>
  <si>
    <t>Dobit / Gubitak</t>
  </si>
  <si>
    <t>Broj zaposlenih</t>
  </si>
  <si>
    <t>Imovina</t>
  </si>
  <si>
    <t>Prihod po zaposlenom</t>
  </si>
  <si>
    <t>Dobit/gubitak po zaposlenom</t>
  </si>
  <si>
    <t>Podrucje djalatnosti - A</t>
  </si>
  <si>
    <t>Podrucje djalatnosti - B</t>
  </si>
  <si>
    <t>Podrucje djalatnosti - C</t>
  </si>
  <si>
    <t>Podrucje djalatnosti - D</t>
  </si>
  <si>
    <t>Podrucje djalatnosti - E</t>
  </si>
  <si>
    <t>Podrucje djalatnosti - F</t>
  </si>
  <si>
    <t>Podrucje djalatnosti - G</t>
  </si>
  <si>
    <t>Podrucje djalatnosti - H</t>
  </si>
  <si>
    <t>Podrucje djalatnosti - I</t>
  </si>
  <si>
    <t>Podrucje djalatnosti - J</t>
  </si>
  <si>
    <t>Podrucje djalatnosti - K</t>
  </si>
  <si>
    <t>Podrucje djalatnosti - L</t>
  </si>
  <si>
    <t>Podrucje djalatnosti - M</t>
  </si>
  <si>
    <t>Podrucje djalatnosti - N</t>
  </si>
  <si>
    <t>Podrucje djalatnosti - O</t>
  </si>
  <si>
    <t>Podrucje djalatnosti - P</t>
  </si>
  <si>
    <t>Podrucje djalatnosti - Q</t>
  </si>
  <si>
    <t>Podrucje djalatnosti - R</t>
  </si>
  <si>
    <t>Podrucje djalatnosti - S</t>
  </si>
  <si>
    <t>Podrucje djalatnosti - T</t>
  </si>
  <si>
    <t>Podrucje djalatnosti - U</t>
  </si>
  <si>
    <t>Područje djelatnosti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</si>
  <si>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</si>
  <si>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</si>
  <si>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</si>
  <si>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</si>
  <si>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</si>
  <si>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</si>
  <si>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</si>
  <si>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</si>
  <si>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</si>
  <si>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</si>
  <si>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</si>
  <si>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</si>
  <si>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</si>
  <si>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</si>
  <si>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</si>
  <si>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</si>
  <si>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</si>
  <si>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</si>
  <si>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</si>
  <si>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</si>
  <si>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 xml:space="preserve">Broj poduzetnika po vlasničkoj strukturi prema obradi podataka iz GFI-a za 2017. 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</si>
</sst>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0"/>
    <numFmt numFmtId="165" formatCode="#,##0.0"/>
  </numFmts>
  <fonts count="26" x14ac:knownFonts="1"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25A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ont="0" applyFill="0" applyBorder="0" applyAlignment="0" applyProtection="0"/>
    <xf numFmtId="0" fontId="12" fillId="0" borderId="0"/>
  </cellStyleXfs>
  <cellXfs count="105">
    <xf numFmtId="0" fontId="0" fillId="0" borderId="0" xfId="0"/>
    <xf numFmtId="0" fontId="3" fillId="3" borderId="2" xfId="0" applyFont="1" applyFill="1" applyBorder="1"/>
    <xf numFmtId="0" fontId="6" fillId="4" borderId="2" xfId="0" applyFont="1" applyFill="1" applyBorder="1" applyAlignment="1">
      <alignment vertical="center"/>
    </xf>
    <xf numFmtId="165" fontId="4" fillId="0" borderId="5" xfId="0" applyNumberFormat="1" applyFont="1" applyBorder="1"/>
    <xf numFmtId="0" fontId="7" fillId="5" borderId="2" xfId="0" applyFont="1" applyFill="1" applyBorder="1" applyAlignment="1">
      <alignment vertical="center"/>
    </xf>
    <xf numFmtId="165" fontId="4" fillId="0" borderId="3" xfId="0" applyNumberFormat="1" applyFont="1" applyBorder="1"/>
    <xf numFmtId="0" fontId="7" fillId="3" borderId="2" xfId="0" applyFont="1" applyFill="1" applyBorder="1" applyAlignment="1">
      <alignment vertical="center"/>
    </xf>
    <xf numFmtId="165" fontId="2" fillId="0" borderId="3" xfId="0" applyNumberFormat="1" applyFont="1" applyBorder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right"/>
    </xf>
    <xf numFmtId="0" fontId="9" fillId="0" borderId="6" xfId="1" applyFont="1" applyBorder="1"/>
    <xf numFmtId="0" fontId="8" fillId="0" borderId="0" xfId="1" applyNumberFormat="1" applyFont="1" applyFill="1" applyBorder="1" applyAlignment="1"/>
    <xf numFmtId="0" fontId="9" fillId="0" borderId="7" xfId="1" applyFont="1" applyBorder="1"/>
    <xf numFmtId="0" fontId="7" fillId="6" borderId="2" xfId="1" applyFont="1" applyFill="1" applyBorder="1" applyAlignment="1">
      <alignment horizontal="center" vertical="center" wrapText="1"/>
    </xf>
    <xf numFmtId="3" fontId="7" fillId="6" borderId="2" xfId="1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right" vertical="center"/>
    </xf>
    <xf numFmtId="3" fontId="10" fillId="7" borderId="2" xfId="1" applyNumberFormat="1" applyFont="1" applyFill="1" applyBorder="1"/>
    <xf numFmtId="3" fontId="6" fillId="8" borderId="2" xfId="1" applyNumberFormat="1" applyFont="1" applyFill="1" applyBorder="1"/>
    <xf numFmtId="0" fontId="9" fillId="0" borderId="0" xfId="1" applyFont="1"/>
    <xf numFmtId="3" fontId="9" fillId="0" borderId="0" xfId="1" applyNumberFormat="1" applyFont="1"/>
    <xf numFmtId="0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/>
    <xf numFmtId="0" fontId="7" fillId="6" borderId="2" xfId="1" applyNumberFormat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3" fontId="14" fillId="2" borderId="9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6" fillId="4" borderId="2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wrapText="1"/>
    </xf>
    <xf numFmtId="165" fontId="17" fillId="0" borderId="4" xfId="1" applyNumberFormat="1" applyFont="1" applyFill="1" applyBorder="1" applyAlignment="1">
      <alignment horizontal="right" wrapText="1"/>
    </xf>
    <xf numFmtId="3" fontId="17" fillId="0" borderId="4" xfId="1" applyNumberFormat="1" applyFont="1" applyFill="1" applyBorder="1" applyAlignment="1">
      <alignment horizontal="right" wrapText="1"/>
    </xf>
    <xf numFmtId="3" fontId="18" fillId="0" borderId="4" xfId="1" applyNumberFormat="1" applyFont="1" applyFill="1" applyBorder="1" applyAlignment="1">
      <alignment horizontal="right" wrapText="1"/>
    </xf>
    <xf numFmtId="164" fontId="17" fillId="0" borderId="4" xfId="1" applyNumberFormat="1" applyFont="1" applyFill="1" applyBorder="1" applyAlignment="1">
      <alignment horizontal="right" wrapText="1"/>
    </xf>
    <xf numFmtId="3" fontId="10" fillId="0" borderId="4" xfId="1" applyNumberFormat="1" applyFont="1" applyFill="1" applyBorder="1" applyAlignment="1"/>
    <xf numFmtId="3" fontId="10" fillId="0" borderId="4" xfId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horizontal="right" vertical="center"/>
    </xf>
    <xf numFmtId="164" fontId="17" fillId="0" borderId="12" xfId="1" applyNumberFormat="1" applyFont="1" applyFill="1" applyBorder="1" applyAlignment="1">
      <alignment horizontal="right" wrapText="1"/>
    </xf>
    <xf numFmtId="3" fontId="17" fillId="0" borderId="13" xfId="1" applyNumberFormat="1" applyFont="1" applyFill="1" applyBorder="1" applyAlignment="1">
      <alignment horizontal="right" wrapText="1"/>
    </xf>
    <xf numFmtId="3" fontId="19" fillId="0" borderId="13" xfId="1" applyNumberFormat="1" applyFont="1" applyFill="1" applyBorder="1" applyAlignment="1">
      <alignment horizontal="right" wrapText="1"/>
    </xf>
    <xf numFmtId="164" fontId="17" fillId="0" borderId="13" xfId="1" applyNumberFormat="1" applyFont="1" applyFill="1" applyBorder="1" applyAlignment="1">
      <alignment horizontal="right" wrapText="1"/>
    </xf>
    <xf numFmtId="0" fontId="6" fillId="8" borderId="2" xfId="1" applyNumberFormat="1" applyFont="1" applyFill="1" applyBorder="1" applyAlignment="1">
      <alignment horizontal="right" vertical="center"/>
    </xf>
    <xf numFmtId="164" fontId="6" fillId="8" borderId="2" xfId="1" applyNumberFormat="1" applyFont="1" applyFill="1" applyBorder="1" applyAlignment="1">
      <alignment horizontal="right" wrapText="1"/>
    </xf>
    <xf numFmtId="165" fontId="6" fillId="8" borderId="2" xfId="1" applyNumberFormat="1" applyFont="1" applyFill="1" applyBorder="1" applyAlignment="1">
      <alignment horizontal="right" wrapText="1"/>
    </xf>
    <xf numFmtId="3" fontId="6" fillId="8" borderId="2" xfId="1" applyNumberFormat="1" applyFont="1" applyFill="1" applyBorder="1" applyAlignment="1">
      <alignment horizontal="right" wrapText="1"/>
    </xf>
    <xf numFmtId="0" fontId="15" fillId="0" borderId="0" xfId="1" applyNumberFormat="1" applyFont="1" applyFill="1" applyBorder="1" applyAlignment="1"/>
    <xf numFmtId="3" fontId="19" fillId="0" borderId="4" xfId="1" applyNumberFormat="1" applyFont="1" applyFill="1" applyBorder="1" applyAlignment="1">
      <alignment horizontal="right" wrapText="1"/>
    </xf>
    <xf numFmtId="3" fontId="19" fillId="0" borderId="4" xfId="1" applyNumberFormat="1" applyFont="1" applyFill="1" applyBorder="1" applyAlignment="1">
      <alignment vertical="center" wrapText="1"/>
    </xf>
    <xf numFmtId="0" fontId="7" fillId="2" borderId="15" xfId="1" applyNumberFormat="1" applyFont="1" applyFill="1" applyBorder="1" applyAlignment="1">
      <alignment horizontal="right" vertical="center"/>
    </xf>
    <xf numFmtId="3" fontId="18" fillId="0" borderId="13" xfId="1" applyNumberFormat="1" applyFont="1" applyFill="1" applyBorder="1" applyAlignment="1">
      <alignment horizontal="right" wrapText="1"/>
    </xf>
    <xf numFmtId="164" fontId="20" fillId="8" borderId="2" xfId="1" applyNumberFormat="1" applyFont="1" applyFill="1" applyBorder="1" applyAlignment="1">
      <alignment horizontal="right" wrapText="1"/>
    </xf>
    <xf numFmtId="3" fontId="20" fillId="8" borderId="2" xfId="1" applyNumberFormat="1" applyFont="1" applyFill="1" applyBorder="1" applyAlignment="1">
      <alignment horizontal="right" wrapText="1"/>
    </xf>
    <xf numFmtId="3" fontId="21" fillId="8" borderId="2" xfId="1" applyNumberFormat="1" applyFont="1" applyFill="1" applyBorder="1" applyAlignment="1">
      <alignment horizontal="right" wrapText="1"/>
    </xf>
    <xf numFmtId="164" fontId="20" fillId="8" borderId="3" xfId="1" applyNumberFormat="1" applyFont="1" applyFill="1" applyBorder="1" applyAlignment="1">
      <alignment horizontal="right" vertical="center" wrapText="1"/>
    </xf>
    <xf numFmtId="3" fontId="20" fillId="8" borderId="4" xfId="1" applyNumberFormat="1" applyFont="1" applyFill="1" applyBorder="1" applyAlignment="1">
      <alignment horizontal="right" vertical="center" wrapText="1"/>
    </xf>
    <xf numFmtId="164" fontId="20" fillId="8" borderId="4" xfId="1" applyNumberFormat="1" applyFont="1" applyFill="1" applyBorder="1" applyAlignment="1">
      <alignment horizontal="right" vertical="center" wrapText="1"/>
    </xf>
    <xf numFmtId="164" fontId="20" fillId="8" borderId="2" xfId="1" applyNumberFormat="1" applyFont="1" applyFill="1" applyBorder="1" applyAlignment="1">
      <alignment horizontal="right" vertical="center" wrapText="1"/>
    </xf>
    <xf numFmtId="3" fontId="20" fillId="8" borderId="2" xfId="1" applyNumberFormat="1" applyFont="1" applyFill="1" applyBorder="1" applyAlignment="1">
      <alignment horizontal="right" vertical="center" wrapText="1"/>
    </xf>
    <xf numFmtId="3" fontId="22" fillId="8" borderId="2" xfId="1" applyNumberFormat="1" applyFont="1" applyFill="1" applyBorder="1" applyAlignment="1">
      <alignment horizontal="right" wrapText="1"/>
    </xf>
    <xf numFmtId="3" fontId="22" fillId="8" borderId="2" xfId="1" applyNumberFormat="1" applyFont="1" applyFill="1" applyBorder="1" applyAlignment="1">
      <alignment horizontal="right" vertical="center" wrapText="1"/>
    </xf>
    <xf numFmtId="3" fontId="21" fillId="8" borderId="2" xfId="1" applyNumberFormat="1" applyFont="1" applyFill="1" applyBorder="1" applyAlignment="1">
      <alignment horizontal="right" vertical="center" wrapText="1"/>
    </xf>
    <xf numFmtId="0" fontId="6" fillId="4" borderId="2" xfId="1" applyNumberFormat="1" applyFont="1" applyFill="1" applyBorder="1" applyAlignment="1">
      <alignment horizontal="right"/>
    </xf>
    <xf numFmtId="164" fontId="17" fillId="0" borderId="3" xfId="1" applyNumberFormat="1" applyFont="1" applyFill="1" applyBorder="1" applyAlignment="1">
      <alignment horizontal="right" vertical="center" wrapText="1"/>
    </xf>
    <xf numFmtId="3" fontId="17" fillId="0" borderId="4" xfId="1" applyNumberFormat="1" applyFont="1" applyFill="1" applyBorder="1" applyAlignment="1">
      <alignment horizontal="right" vertical="center" wrapText="1"/>
    </xf>
    <xf numFmtId="164" fontId="17" fillId="0" borderId="4" xfId="1" applyNumberFormat="1" applyFont="1" applyFill="1" applyBorder="1" applyAlignment="1">
      <alignment horizontal="right" vertical="center" wrapText="1"/>
    </xf>
    <xf numFmtId="3" fontId="19" fillId="0" borderId="4" xfId="1" applyNumberFormat="1" applyFont="1" applyFill="1" applyBorder="1" applyAlignment="1">
      <alignment horizontal="right" vertical="center" wrapText="1"/>
    </xf>
    <xf numFmtId="164" fontId="17" fillId="0" borderId="12" xfId="1" applyNumberFormat="1" applyFont="1" applyFill="1" applyBorder="1" applyAlignment="1">
      <alignment horizontal="right" vertical="center" wrapText="1"/>
    </xf>
    <xf numFmtId="3" fontId="17" fillId="0" borderId="13" xfId="1" applyNumberFormat="1" applyFont="1" applyFill="1" applyBorder="1" applyAlignment="1">
      <alignment horizontal="right" vertical="center" wrapText="1"/>
    </xf>
    <xf numFmtId="3" fontId="19" fillId="0" borderId="13" xfId="1" applyNumberFormat="1" applyFont="1" applyFill="1" applyBorder="1" applyAlignment="1">
      <alignment horizontal="right" vertical="center" wrapText="1"/>
    </xf>
    <xf numFmtId="164" fontId="17" fillId="0" borderId="13" xfId="1" applyNumberFormat="1" applyFont="1" applyFill="1" applyBorder="1" applyAlignment="1">
      <alignment horizontal="right" vertical="center" wrapText="1"/>
    </xf>
    <xf numFmtId="0" fontId="7" fillId="2" borderId="2" xfId="1" applyNumberFormat="1" applyFont="1" applyFill="1" applyBorder="1" applyAlignment="1">
      <alignment horizontal="right"/>
    </xf>
    <xf numFmtId="0" fontId="6" fillId="8" borderId="2" xfId="1" applyNumberFormat="1" applyFont="1" applyFill="1" applyBorder="1" applyAlignment="1">
      <alignment horizontal="right"/>
    </xf>
    <xf numFmtId="3" fontId="18" fillId="0" borderId="4" xfId="1" applyNumberFormat="1" applyFont="1" applyFill="1" applyBorder="1" applyAlignment="1">
      <alignment horizontal="right" vertical="center" wrapText="1"/>
    </xf>
    <xf numFmtId="3" fontId="18" fillId="0" borderId="13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23" fillId="6" borderId="2" xfId="1" applyNumberFormat="1" applyFont="1" applyFill="1" applyBorder="1" applyAlignment="1"/>
    <xf numFmtId="0" fontId="14" fillId="2" borderId="2" xfId="1" applyFont="1" applyFill="1" applyBorder="1" applyAlignment="1">
      <alignment vertical="center" wrapText="1"/>
    </xf>
    <xf numFmtId="0" fontId="7" fillId="2" borderId="16" xfId="1" applyNumberFormat="1" applyFont="1" applyFill="1" applyBorder="1" applyAlignment="1">
      <alignment horizontal="left"/>
    </xf>
    <xf numFmtId="164" fontId="17" fillId="7" borderId="2" xfId="1" applyNumberFormat="1" applyFont="1" applyFill="1" applyBorder="1" applyAlignment="1">
      <alignment horizontal="right" wrapText="1"/>
    </xf>
    <xf numFmtId="0" fontId="7" fillId="2" borderId="2" xfId="1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0" fontId="16" fillId="2" borderId="1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2" applyAlignment="1">
      <alignment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2" fillId="0" borderId="11" xfId="2" applyBorder="1" applyAlignment="1">
      <alignment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3" fillId="7" borderId="0" xfId="2" applyFont="1" applyFill="1" applyAlignment="1">
      <alignment horizontal="center" vertical="center" wrapText="1"/>
    </xf>
    <xf numFmtId="0" fontId="13" fillId="7" borderId="8" xfId="2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164" fontId="25" fillId="8" borderId="2" xfId="0" applyNumberFormat="1" applyFont="1" applyFill="1" applyBorder="1" applyAlignment="1">
      <alignment horizontal="right" vertical="center" wrapText="1"/>
    </xf>
    <xf numFmtId="4" fontId="25" fillId="8" borderId="2" xfId="0" applyNumberFormat="1" applyFont="1" applyFill="1" applyBorder="1" applyAlignment="1">
      <alignment horizontal="righ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91469816272958E-2"/>
          <c:y val="4.6935670006229759E-2"/>
          <c:w val="0.60522398146147161"/>
          <c:h val="0.87217441254186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4673261061640153"/>
                  <c:y val="0.123029901636127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8240921556807475E-4"/>
                  <c:y val="-0.22486422842004564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56</a:t>
                    </a:r>
                    <a:r>
                      <a:rPr lang="hr-HR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,7%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1365945271580871"/>
                  <c:y val="6.05339285860295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233912824920925"/>
                  <c:y val="0.13618302385099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4473075565752473E-2"/>
                  <c:y val="8.2956639765823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'Vlsnička struktura_RH'!$A$24:$A$28</c:f>
              <c:strCache>
                <c:ptCount val="5"/>
                <c:pt idx="0">
                  <c:v>Žene poduzetnice </c:v>
                </c:pt>
                <c:pt idx="1">
                  <c:v>Muški poduzetnici</c:v>
                </c:pt>
                <c:pt idx="2">
                  <c:v>Pravne osobe</c:v>
                </c:pt>
                <c:pt idx="3">
                  <c:v>Mještovito</c:v>
                </c:pt>
                <c:pt idx="4">
                  <c:v>Neodređeno</c:v>
                </c:pt>
              </c:strCache>
            </c:strRef>
          </c:cat>
          <c:val>
            <c:numRef>
              <c:f>'Vlsnička struktura_RH'!$B$24:$B$28</c:f>
              <c:numCache>
                <c:formatCode>#,##0.0</c:formatCode>
                <c:ptCount val="5"/>
                <c:pt idx="0">
                  <c:v>21.922843581599516</c:v>
                </c:pt>
                <c:pt idx="1">
                  <c:v>56.711930337960816</c:v>
                </c:pt>
                <c:pt idx="2">
                  <c:v>7.2142321830056035</c:v>
                </c:pt>
                <c:pt idx="3">
                  <c:v>10.919488954712538</c:v>
                </c:pt>
                <c:pt idx="4">
                  <c:v>3.2315049427215303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66476957213266052"/>
          <c:y val="0.27011324519014562"/>
          <c:w val="0.33523042786733948"/>
          <c:h val="0.40590150530249142"/>
        </c:manualLayout>
      </c:layout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  <a:latin typeface="+mn-lt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'Vlasnička struktura_županijama'!$A$3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rgbClr val="D07C7A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struktura_županijama'!$B$3:$V$3</c:f>
              <c:numCache>
                <c:formatCode>#,##0</c:formatCode>
                <c:ptCount val="21"/>
                <c:pt idx="0">
                  <c:v>1671</c:v>
                </c:pt>
                <c:pt idx="1">
                  <c:v>348</c:v>
                </c:pt>
                <c:pt idx="2">
                  <c:v>404</c:v>
                </c:pt>
                <c:pt idx="3">
                  <c:v>406</c:v>
                </c:pt>
                <c:pt idx="4">
                  <c:v>702</c:v>
                </c:pt>
                <c:pt idx="5">
                  <c:v>358</c:v>
                </c:pt>
                <c:pt idx="6">
                  <c:v>405</c:v>
                </c:pt>
                <c:pt idx="7">
                  <c:v>2117</c:v>
                </c:pt>
                <c:pt idx="8">
                  <c:v>160</c:v>
                </c:pt>
                <c:pt idx="9">
                  <c:v>168</c:v>
                </c:pt>
                <c:pt idx="10">
                  <c:v>142</c:v>
                </c:pt>
                <c:pt idx="11">
                  <c:v>361</c:v>
                </c:pt>
                <c:pt idx="12">
                  <c:v>803</c:v>
                </c:pt>
                <c:pt idx="13">
                  <c:v>981</c:v>
                </c:pt>
                <c:pt idx="14">
                  <c:v>382</c:v>
                </c:pt>
                <c:pt idx="15">
                  <c:v>336</c:v>
                </c:pt>
                <c:pt idx="16">
                  <c:v>2586</c:v>
                </c:pt>
                <c:pt idx="17">
                  <c:v>1870</c:v>
                </c:pt>
                <c:pt idx="18">
                  <c:v>724</c:v>
                </c:pt>
                <c:pt idx="19">
                  <c:v>644</c:v>
                </c:pt>
                <c:pt idx="20">
                  <c:v>9004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'Vlasnička struktura_županijama'!$A$4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rgbClr val="1D4575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struktura_županijama'!$B$4:$V$4</c:f>
              <c:numCache>
                <c:formatCode>#,##0</c:formatCode>
                <c:ptCount val="21"/>
                <c:pt idx="0">
                  <c:v>4472</c:v>
                </c:pt>
                <c:pt idx="1">
                  <c:v>1157</c:v>
                </c:pt>
                <c:pt idx="2">
                  <c:v>935</c:v>
                </c:pt>
                <c:pt idx="3">
                  <c:v>1095</c:v>
                </c:pt>
                <c:pt idx="4">
                  <c:v>1860</c:v>
                </c:pt>
                <c:pt idx="5">
                  <c:v>953</c:v>
                </c:pt>
                <c:pt idx="6">
                  <c:v>938</c:v>
                </c:pt>
                <c:pt idx="7">
                  <c:v>5332</c:v>
                </c:pt>
                <c:pt idx="8">
                  <c:v>419</c:v>
                </c:pt>
                <c:pt idx="9">
                  <c:v>575</c:v>
                </c:pt>
                <c:pt idx="10">
                  <c:v>463</c:v>
                </c:pt>
                <c:pt idx="11">
                  <c:v>995</c:v>
                </c:pt>
                <c:pt idx="12">
                  <c:v>2203</c:v>
                </c:pt>
                <c:pt idx="13">
                  <c:v>2766</c:v>
                </c:pt>
                <c:pt idx="14">
                  <c:v>1085</c:v>
                </c:pt>
                <c:pt idx="15">
                  <c:v>958</c:v>
                </c:pt>
                <c:pt idx="16">
                  <c:v>6974</c:v>
                </c:pt>
                <c:pt idx="17">
                  <c:v>5213</c:v>
                </c:pt>
                <c:pt idx="18">
                  <c:v>2096</c:v>
                </c:pt>
                <c:pt idx="19">
                  <c:v>1636</c:v>
                </c:pt>
                <c:pt idx="20">
                  <c:v>21440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'Vlasnička struktura_županijama'!$A$5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401B5B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struktura_županijama'!$B$5:$V$5</c:f>
              <c:numCache>
                <c:formatCode>#,##0</c:formatCode>
                <c:ptCount val="21"/>
                <c:pt idx="0">
                  <c:v>311</c:v>
                </c:pt>
                <c:pt idx="1">
                  <c:v>93</c:v>
                </c:pt>
                <c:pt idx="2">
                  <c:v>126</c:v>
                </c:pt>
                <c:pt idx="3">
                  <c:v>124</c:v>
                </c:pt>
                <c:pt idx="4">
                  <c:v>234</c:v>
                </c:pt>
                <c:pt idx="5">
                  <c:v>73</c:v>
                </c:pt>
                <c:pt idx="6">
                  <c:v>96</c:v>
                </c:pt>
                <c:pt idx="7">
                  <c:v>598</c:v>
                </c:pt>
                <c:pt idx="8">
                  <c:v>62</c:v>
                </c:pt>
                <c:pt idx="9">
                  <c:v>71</c:v>
                </c:pt>
                <c:pt idx="10">
                  <c:v>47</c:v>
                </c:pt>
                <c:pt idx="11">
                  <c:v>99</c:v>
                </c:pt>
                <c:pt idx="12">
                  <c:v>280</c:v>
                </c:pt>
                <c:pt idx="13">
                  <c:v>270</c:v>
                </c:pt>
                <c:pt idx="14">
                  <c:v>196</c:v>
                </c:pt>
                <c:pt idx="15">
                  <c:v>141</c:v>
                </c:pt>
                <c:pt idx="16">
                  <c:v>752</c:v>
                </c:pt>
                <c:pt idx="17">
                  <c:v>637</c:v>
                </c:pt>
                <c:pt idx="18">
                  <c:v>275</c:v>
                </c:pt>
                <c:pt idx="19">
                  <c:v>112</c:v>
                </c:pt>
                <c:pt idx="20">
                  <c:v>3489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89024"/>
        <c:axId val="277780096"/>
      </c:lineChart>
      <c:catAx>
        <c:axId val="2250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77780096"/>
        <c:crosses val="autoZero"/>
        <c:auto val="1"/>
        <c:lblAlgn val="ctr"/>
        <c:lblOffset val="100"/>
        <c:noMultiLvlLbl val="0"/>
      </c:catAx>
      <c:valAx>
        <c:axId val="277780096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2508902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'Vlasnička struktura djelat '!$A$6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'Vlasnička struktura djelat '!$B$5:$U$5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'!$B$6:$U$6</c:f>
              <c:numCache>
                <c:formatCode>##,##0</c:formatCode>
                <c:ptCount val="20"/>
                <c:pt idx="0">
                  <c:v>407</c:v>
                </c:pt>
                <c:pt idx="1">
                  <c:v>17</c:v>
                </c:pt>
                <c:pt idx="2">
                  <c:v>2124</c:v>
                </c:pt>
                <c:pt idx="3">
                  <c:v>79</c:v>
                </c:pt>
                <c:pt idx="4">
                  <c:v>59</c:v>
                </c:pt>
                <c:pt idx="5">
                  <c:v>1598</c:v>
                </c:pt>
                <c:pt idx="6">
                  <c:v>5423</c:v>
                </c:pt>
                <c:pt idx="7">
                  <c:v>640</c:v>
                </c:pt>
                <c:pt idx="8">
                  <c:v>2361</c:v>
                </c:pt>
                <c:pt idx="9">
                  <c:v>762</c:v>
                </c:pt>
                <c:pt idx="10">
                  <c:v>78</c:v>
                </c:pt>
                <c:pt idx="11">
                  <c:v>867</c:v>
                </c:pt>
                <c:pt idx="12">
                  <c:v>5658</c:v>
                </c:pt>
                <c:pt idx="13">
                  <c:v>1382</c:v>
                </c:pt>
                <c:pt idx="14">
                  <c:v>0</c:v>
                </c:pt>
                <c:pt idx="15">
                  <c:v>369</c:v>
                </c:pt>
                <c:pt idx="16">
                  <c:v>272</c:v>
                </c:pt>
                <c:pt idx="17">
                  <c:v>337</c:v>
                </c:pt>
                <c:pt idx="18">
                  <c:v>2137</c:v>
                </c:pt>
                <c:pt idx="19">
                  <c:v>2</c:v>
                </c:pt>
              </c:numCache>
            </c:numRef>
          </c:val>
        </c:ser>
        <c:ser>
          <c:idx val="1"/>
          <c:order val="1"/>
          <c:tx>
            <c:strRef>
              <c:f>'Vlasnička struktura djelat '!$A$7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'Vlasnička struktura djelat '!$B$5:$U$5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'!$B$7:$U$7</c:f>
              <c:numCache>
                <c:formatCode>##,##0</c:formatCode>
                <c:ptCount val="20"/>
                <c:pt idx="0">
                  <c:v>1324</c:v>
                </c:pt>
                <c:pt idx="1">
                  <c:v>86</c:v>
                </c:pt>
                <c:pt idx="2">
                  <c:v>7527</c:v>
                </c:pt>
                <c:pt idx="3">
                  <c:v>332</c:v>
                </c:pt>
                <c:pt idx="4">
                  <c:v>201</c:v>
                </c:pt>
                <c:pt idx="5">
                  <c:v>8879</c:v>
                </c:pt>
                <c:pt idx="6">
                  <c:v>15504</c:v>
                </c:pt>
                <c:pt idx="7">
                  <c:v>3103</c:v>
                </c:pt>
                <c:pt idx="8">
                  <c:v>5506</c:v>
                </c:pt>
                <c:pt idx="9">
                  <c:v>3805</c:v>
                </c:pt>
                <c:pt idx="10">
                  <c:v>204</c:v>
                </c:pt>
                <c:pt idx="11">
                  <c:v>2186</c:v>
                </c:pt>
                <c:pt idx="12">
                  <c:v>9111</c:v>
                </c:pt>
                <c:pt idx="13">
                  <c:v>3105</c:v>
                </c:pt>
                <c:pt idx="14">
                  <c:v>2</c:v>
                </c:pt>
                <c:pt idx="15">
                  <c:v>391</c:v>
                </c:pt>
                <c:pt idx="16">
                  <c:v>319</c:v>
                </c:pt>
                <c:pt idx="17">
                  <c:v>734</c:v>
                </c:pt>
                <c:pt idx="18">
                  <c:v>1246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869248"/>
        <c:axId val="661547840"/>
      </c:barChart>
      <c:catAx>
        <c:axId val="4908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661547840"/>
        <c:crosses val="autoZero"/>
        <c:auto val="1"/>
        <c:lblAlgn val="ctr"/>
        <c:lblOffset val="100"/>
        <c:noMultiLvlLbl val="0"/>
      </c:catAx>
      <c:valAx>
        <c:axId val="661547840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490869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1371600" cy="333375"/>
        </a:xfrm>
        <a:prstGeom prst="rect">
          <a:avLst/>
        </a:prstGeom>
      </xdr:spPr>
    </xdr:pic>
    <xdr:clientData/>
  </xdr:oneCellAnchor>
  <xdr:twoCellAnchor>
    <xdr:from>
      <xdr:col>6</xdr:col>
      <xdr:colOff>0</xdr:colOff>
      <xdr:row>21</xdr:row>
      <xdr:rowOff>0</xdr:rowOff>
    </xdr:from>
    <xdr:to>
      <xdr:col>11</xdr:col>
      <xdr:colOff>390525</xdr:colOff>
      <xdr:row>37</xdr:row>
      <xdr:rowOff>47625</xdr:rowOff>
    </xdr:to>
    <xdr:graphicFrame macro="">
      <xdr:nvGraphicFramePr>
        <xdr:cNvPr id="4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466726</xdr:colOff>
      <xdr:row>9</xdr:row>
      <xdr:rowOff>9525</xdr:rowOff>
    </xdr:from>
    <xdr:to>
      <xdr:col>19</xdr:col>
      <xdr:colOff>228601</xdr:colOff>
      <xdr:row>21</xdr:row>
      <xdr:rowOff>66675</xdr:rowOff>
    </xdr:to>
    <xdr:graphicFrame macro="">
      <xdr:nvGraphicFramePr>
        <xdr:cNvPr id="2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28575</xdr:rowOff>
    </xdr:from>
    <xdr:ext cx="1257300" cy="288000"/>
    <xdr:pic>
      <xdr:nvPicPr>
        <xdr:cNvPr id="3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1257300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19</xdr:col>
      <xdr:colOff>342900</xdr:colOff>
      <xdr:row>33</xdr:row>
      <xdr:rowOff>76200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B15" sqref="B15:K15"/>
    </sheetView>
  </sheetViews>
  <sheetFormatPr defaultRowHeight="14.25" x14ac:dyDescent="0.2"/>
  <cols>
    <col min="1" max="1" width="16.5" bestFit="1" customWidth="1"/>
  </cols>
  <sheetData>
    <row r="1" spans="1:16" ht="30" customHeight="1" x14ac:dyDescent="0.2">
      <c r="A1" s="81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  <c r="M1" s="83"/>
      <c r="N1" s="83"/>
      <c r="O1" s="83"/>
    </row>
    <row r="2" spans="1:16" x14ac:dyDescent="0.2">
      <c r="A2" s="89" t="s">
        <v>32</v>
      </c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22.5" x14ac:dyDescent="0.2">
      <c r="A3" s="89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</row>
    <row r="4" spans="1:16" x14ac:dyDescent="0.2">
      <c r="A4" s="9" t="s">
        <v>16</v>
      </c>
      <c r="B4" s="103">
        <v>16001</v>
      </c>
      <c r="C4" s="103">
        <v>16458</v>
      </c>
      <c r="D4" s="103">
        <v>16933</v>
      </c>
      <c r="E4" s="103">
        <v>18564</v>
      </c>
      <c r="F4" s="103">
        <v>19972</v>
      </c>
      <c r="G4" s="103">
        <v>18115</v>
      </c>
      <c r="H4" s="103">
        <v>23201</v>
      </c>
      <c r="I4" s="103">
        <v>24572</v>
      </c>
      <c r="J4" s="104">
        <v>1.0285607149553153</v>
      </c>
      <c r="K4" s="104">
        <v>1.0288613440272207</v>
      </c>
      <c r="L4" s="104">
        <v>1.0963207937164117</v>
      </c>
      <c r="M4" s="104">
        <v>1.0758457229045464</v>
      </c>
      <c r="N4" s="104">
        <v>0.90701982775886236</v>
      </c>
      <c r="O4" s="104">
        <v>1.2807617996135798</v>
      </c>
      <c r="P4" s="104">
        <v>1.0590922805051506</v>
      </c>
    </row>
    <row r="5" spans="1:16" x14ac:dyDescent="0.2">
      <c r="A5" s="9" t="s">
        <v>17</v>
      </c>
      <c r="B5" s="103">
        <v>47506</v>
      </c>
      <c r="C5" s="103">
        <v>47361</v>
      </c>
      <c r="D5" s="103">
        <v>47802</v>
      </c>
      <c r="E5" s="103">
        <v>49872</v>
      </c>
      <c r="F5" s="103">
        <v>52385</v>
      </c>
      <c r="G5" s="103">
        <v>47225</v>
      </c>
      <c r="H5" s="103">
        <v>59436</v>
      </c>
      <c r="I5" s="103">
        <v>63565</v>
      </c>
      <c r="J5" s="104">
        <v>0.99694775396791979</v>
      </c>
      <c r="K5" s="104">
        <v>1.0093114587952112</v>
      </c>
      <c r="L5" s="104">
        <v>1.0433036274632861</v>
      </c>
      <c r="M5" s="104">
        <v>1.0503889958293231</v>
      </c>
      <c r="N5" s="104">
        <v>0.90149852056886515</v>
      </c>
      <c r="O5" s="104">
        <v>1.2585706723133934</v>
      </c>
      <c r="P5" s="104">
        <v>1.069469681674406</v>
      </c>
    </row>
    <row r="6" spans="1:16" x14ac:dyDescent="0.2">
      <c r="A6" s="9" t="s">
        <v>18</v>
      </c>
      <c r="B6" s="103">
        <v>7525</v>
      </c>
      <c r="C6" s="103">
        <v>7543</v>
      </c>
      <c r="D6" s="103">
        <v>7551</v>
      </c>
      <c r="E6" s="103">
        <v>7509</v>
      </c>
      <c r="F6" s="103">
        <v>7607</v>
      </c>
      <c r="G6" s="103">
        <v>6444</v>
      </c>
      <c r="H6" s="103">
        <v>7745</v>
      </c>
      <c r="I6" s="103">
        <v>8086</v>
      </c>
      <c r="J6" s="104">
        <v>1.002392026578073</v>
      </c>
      <c r="K6" s="104">
        <v>1.0010605859737505</v>
      </c>
      <c r="L6" s="104">
        <v>0.99443782280492654</v>
      </c>
      <c r="M6" s="104">
        <v>1.0130510054601145</v>
      </c>
      <c r="N6" s="104">
        <v>0.84711449980281317</v>
      </c>
      <c r="O6" s="104">
        <v>1.201893234016139</v>
      </c>
      <c r="P6" s="104">
        <v>1.0440284054228535</v>
      </c>
    </row>
    <row r="7" spans="1:16" x14ac:dyDescent="0.2">
      <c r="A7" s="9" t="s">
        <v>19</v>
      </c>
      <c r="B7" s="103">
        <v>11712</v>
      </c>
      <c r="C7" s="103">
        <v>11922</v>
      </c>
      <c r="D7" s="103">
        <v>12071</v>
      </c>
      <c r="E7" s="103">
        <v>12168</v>
      </c>
      <c r="F7" s="103">
        <v>12144</v>
      </c>
      <c r="G7" s="103">
        <v>10352</v>
      </c>
      <c r="H7" s="103">
        <v>12124</v>
      </c>
      <c r="I7" s="103">
        <v>12239</v>
      </c>
      <c r="J7" s="104">
        <v>1.0179303278688525</v>
      </c>
      <c r="K7" s="104">
        <v>1.0124979030364032</v>
      </c>
      <c r="L7" s="104">
        <v>1.0080357882528375</v>
      </c>
      <c r="M7" s="104">
        <v>0.99802761341222879</v>
      </c>
      <c r="N7" s="104">
        <v>0.85243741765480896</v>
      </c>
      <c r="O7" s="104">
        <v>1.1711746522411128</v>
      </c>
      <c r="P7" s="104">
        <v>1.0094853183767734</v>
      </c>
    </row>
    <row r="8" spans="1:16" x14ac:dyDescent="0.2">
      <c r="A8" s="9" t="s">
        <v>20</v>
      </c>
      <c r="B8" s="103">
        <v>9659</v>
      </c>
      <c r="C8" s="103">
        <v>8093</v>
      </c>
      <c r="D8" s="103">
        <v>7231</v>
      </c>
      <c r="E8" s="103">
        <v>6380</v>
      </c>
      <c r="F8" s="103">
        <v>5986</v>
      </c>
      <c r="G8" s="103">
        <v>16609</v>
      </c>
      <c r="H8" s="103">
        <v>4087</v>
      </c>
      <c r="I8" s="103">
        <v>3622</v>
      </c>
      <c r="J8" s="104">
        <v>0.83787141526037889</v>
      </c>
      <c r="K8" s="104">
        <v>0.89348819967873472</v>
      </c>
      <c r="L8" s="104">
        <v>0.88231226662978846</v>
      </c>
      <c r="M8" s="104">
        <v>0.93824451410658305</v>
      </c>
      <c r="N8" s="104">
        <v>2.774640828600067</v>
      </c>
      <c r="O8" s="104">
        <v>0.24607140706845687</v>
      </c>
      <c r="P8" s="104">
        <v>0.88622461463175928</v>
      </c>
    </row>
    <row r="9" spans="1:16" x14ac:dyDescent="0.2">
      <c r="A9" s="9" t="s">
        <v>21</v>
      </c>
      <c r="B9" s="103">
        <v>92403</v>
      </c>
      <c r="C9" s="103">
        <v>91377</v>
      </c>
      <c r="D9" s="103">
        <v>91588</v>
      </c>
      <c r="E9" s="103">
        <v>94493</v>
      </c>
      <c r="F9" s="103">
        <v>98094</v>
      </c>
      <c r="G9" s="103">
        <v>98745</v>
      </c>
      <c r="H9" s="103">
        <v>106593</v>
      </c>
      <c r="I9" s="103">
        <v>112084</v>
      </c>
      <c r="J9" s="104">
        <v>0.98889646440050649</v>
      </c>
      <c r="K9" s="104">
        <v>1.0023091149851713</v>
      </c>
      <c r="L9" s="104">
        <v>1.0317181290125343</v>
      </c>
      <c r="M9" s="104">
        <v>1.0381086429682622</v>
      </c>
      <c r="N9" s="104">
        <v>1.006636491528534</v>
      </c>
      <c r="O9" s="104">
        <v>1.0794774418957922</v>
      </c>
      <c r="P9" s="104">
        <v>1.0515137016502021</v>
      </c>
    </row>
    <row r="13" spans="1:16" ht="15" x14ac:dyDescent="0.25">
      <c r="A13" s="1" t="s">
        <v>23</v>
      </c>
      <c r="B13" s="84" t="s">
        <v>24</v>
      </c>
      <c r="C13" s="85"/>
      <c r="D13" s="85"/>
      <c r="E13" s="85"/>
      <c r="F13" s="85"/>
      <c r="G13" s="85"/>
      <c r="H13" s="85"/>
      <c r="I13" s="85"/>
      <c r="J13" s="85"/>
      <c r="K13" s="85"/>
    </row>
    <row r="14" spans="1:16" ht="15" x14ac:dyDescent="0.25">
      <c r="A14" s="1" t="s">
        <v>25</v>
      </c>
      <c r="B14" s="86" t="s">
        <v>26</v>
      </c>
      <c r="C14" s="87"/>
      <c r="D14" s="87"/>
      <c r="E14" s="87"/>
      <c r="F14" s="87"/>
      <c r="G14" s="87"/>
      <c r="H14" s="87"/>
      <c r="I14" s="87"/>
      <c r="J14" s="87"/>
      <c r="K14" s="87"/>
    </row>
    <row r="15" spans="1:16" ht="15" x14ac:dyDescent="0.25">
      <c r="A15" s="1" t="s">
        <v>27</v>
      </c>
      <c r="B15" s="86" t="s">
        <v>28</v>
      </c>
      <c r="C15" s="87"/>
      <c r="D15" s="87"/>
      <c r="E15" s="87"/>
      <c r="F15" s="87"/>
      <c r="G15" s="87"/>
      <c r="H15" s="87"/>
      <c r="I15" s="87"/>
      <c r="J15" s="87"/>
      <c r="K15" s="87"/>
    </row>
    <row r="16" spans="1:16" ht="15" x14ac:dyDescent="0.25">
      <c r="A16" s="1" t="s">
        <v>29</v>
      </c>
      <c r="B16" s="86" t="s">
        <v>30</v>
      </c>
      <c r="C16" s="87"/>
      <c r="D16" s="87"/>
      <c r="E16" s="87"/>
      <c r="F16" s="87"/>
      <c r="G16" s="87"/>
      <c r="H16" s="87"/>
      <c r="I16" s="87"/>
      <c r="J16" s="87"/>
      <c r="K16" s="87"/>
    </row>
    <row r="17" spans="1:16" ht="15" x14ac:dyDescent="0.25">
      <c r="A17" s="1" t="s">
        <v>20</v>
      </c>
      <c r="B17" s="86" t="s">
        <v>31</v>
      </c>
      <c r="C17" s="87"/>
      <c r="D17" s="87"/>
      <c r="E17" s="87"/>
      <c r="F17" s="87"/>
      <c r="G17" s="87"/>
      <c r="H17" s="87"/>
      <c r="I17" s="87"/>
      <c r="J17" s="87"/>
      <c r="K17" s="87"/>
    </row>
    <row r="21" spans="1:16" ht="15" x14ac:dyDescent="0.25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x14ac:dyDescent="0.2">
      <c r="A22" s="89" t="s">
        <v>32</v>
      </c>
      <c r="B22" s="89" t="s">
        <v>33</v>
      </c>
    </row>
    <row r="23" spans="1:16" x14ac:dyDescent="0.2">
      <c r="A23" s="89"/>
      <c r="B23" s="89"/>
    </row>
    <row r="24" spans="1:16" ht="15" x14ac:dyDescent="0.25">
      <c r="A24" s="2" t="s">
        <v>23</v>
      </c>
      <c r="B24" s="3">
        <v>21.922843581599516</v>
      </c>
    </row>
    <row r="25" spans="1:16" ht="15" x14ac:dyDescent="0.25">
      <c r="A25" s="4" t="s">
        <v>25</v>
      </c>
      <c r="B25" s="5">
        <v>56.711930337960816</v>
      </c>
    </row>
    <row r="26" spans="1:16" ht="15" x14ac:dyDescent="0.25">
      <c r="A26" s="6" t="s">
        <v>27</v>
      </c>
      <c r="B26" s="5">
        <v>7.2142321830056035</v>
      </c>
    </row>
    <row r="27" spans="1:16" ht="15" x14ac:dyDescent="0.25">
      <c r="A27" s="6" t="s">
        <v>29</v>
      </c>
      <c r="B27" s="5">
        <v>10.919488954712538</v>
      </c>
    </row>
    <row r="28" spans="1:16" ht="15" x14ac:dyDescent="0.25">
      <c r="A28" s="6" t="s">
        <v>20</v>
      </c>
      <c r="B28" s="5">
        <v>3.2315049427215303</v>
      </c>
    </row>
    <row r="29" spans="1:16" ht="15" x14ac:dyDescent="0.25">
      <c r="A29" s="6" t="s">
        <v>21</v>
      </c>
      <c r="B29" s="7">
        <v>100</v>
      </c>
    </row>
  </sheetData>
  <mergeCells count="11">
    <mergeCell ref="B17:K17"/>
    <mergeCell ref="B21:P21"/>
    <mergeCell ref="A22:A23"/>
    <mergeCell ref="B22:B23"/>
    <mergeCell ref="A2:A3"/>
    <mergeCell ref="B2:P2"/>
    <mergeCell ref="A1:O1"/>
    <mergeCell ref="B13:K13"/>
    <mergeCell ref="B14:K14"/>
    <mergeCell ref="B15:K15"/>
    <mergeCell ref="B16:K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G27" sqref="G27"/>
    </sheetView>
  </sheetViews>
  <sheetFormatPr defaultRowHeight="12.75" x14ac:dyDescent="0.2"/>
  <cols>
    <col min="1" max="1" width="16.5" style="18" customWidth="1"/>
    <col min="2" max="2" width="4.875" style="19" bestFit="1" customWidth="1"/>
    <col min="3" max="9" width="4.875" style="18" bestFit="1" customWidth="1"/>
    <col min="10" max="10" width="3.5" style="18" bestFit="1" customWidth="1"/>
    <col min="11" max="11" width="3.875" style="18" bestFit="1" customWidth="1"/>
    <col min="12" max="12" width="3.625" style="18" bestFit="1" customWidth="1"/>
    <col min="13" max="13" width="4.875" style="18" bestFit="1" customWidth="1"/>
    <col min="14" max="14" width="5.5" style="18" bestFit="1" customWidth="1"/>
    <col min="15" max="17" width="4.875" style="18" bestFit="1" customWidth="1"/>
    <col min="18" max="18" width="5.75" style="18" bestFit="1" customWidth="1"/>
    <col min="19" max="21" width="4.875" style="18" bestFit="1" customWidth="1"/>
    <col min="22" max="22" width="5.75" style="18" bestFit="1" customWidth="1"/>
    <col min="23" max="256" width="9" style="11"/>
    <col min="257" max="257" width="16.5" style="11" customWidth="1"/>
    <col min="258" max="265" width="4.875" style="11" bestFit="1" customWidth="1"/>
    <col min="266" max="266" width="3.5" style="11" bestFit="1" customWidth="1"/>
    <col min="267" max="267" width="3.875" style="11" bestFit="1" customWidth="1"/>
    <col min="268" max="268" width="3.625" style="11" bestFit="1" customWidth="1"/>
    <col min="269" max="269" width="4.875" style="11" bestFit="1" customWidth="1"/>
    <col min="270" max="270" width="5.5" style="11" bestFit="1" customWidth="1"/>
    <col min="271" max="273" width="4.875" style="11" bestFit="1" customWidth="1"/>
    <col min="274" max="274" width="5.75" style="11" bestFit="1" customWidth="1"/>
    <col min="275" max="277" width="4.875" style="11" bestFit="1" customWidth="1"/>
    <col min="278" max="278" width="5.75" style="11" bestFit="1" customWidth="1"/>
    <col min="279" max="512" width="9" style="11"/>
    <col min="513" max="513" width="16.5" style="11" customWidth="1"/>
    <col min="514" max="521" width="4.875" style="11" bestFit="1" customWidth="1"/>
    <col min="522" max="522" width="3.5" style="11" bestFit="1" customWidth="1"/>
    <col min="523" max="523" width="3.875" style="11" bestFit="1" customWidth="1"/>
    <col min="524" max="524" width="3.625" style="11" bestFit="1" customWidth="1"/>
    <col min="525" max="525" width="4.875" style="11" bestFit="1" customWidth="1"/>
    <col min="526" max="526" width="5.5" style="11" bestFit="1" customWidth="1"/>
    <col min="527" max="529" width="4.875" style="11" bestFit="1" customWidth="1"/>
    <col min="530" max="530" width="5.75" style="11" bestFit="1" customWidth="1"/>
    <col min="531" max="533" width="4.875" style="11" bestFit="1" customWidth="1"/>
    <col min="534" max="534" width="5.75" style="11" bestFit="1" customWidth="1"/>
    <col min="535" max="768" width="9" style="11"/>
    <col min="769" max="769" width="16.5" style="11" customWidth="1"/>
    <col min="770" max="777" width="4.875" style="11" bestFit="1" customWidth="1"/>
    <col min="778" max="778" width="3.5" style="11" bestFit="1" customWidth="1"/>
    <col min="779" max="779" width="3.875" style="11" bestFit="1" customWidth="1"/>
    <col min="780" max="780" width="3.625" style="11" bestFit="1" customWidth="1"/>
    <col min="781" max="781" width="4.875" style="11" bestFit="1" customWidth="1"/>
    <col min="782" max="782" width="5.5" style="11" bestFit="1" customWidth="1"/>
    <col min="783" max="785" width="4.875" style="11" bestFit="1" customWidth="1"/>
    <col min="786" max="786" width="5.75" style="11" bestFit="1" customWidth="1"/>
    <col min="787" max="789" width="4.875" style="11" bestFit="1" customWidth="1"/>
    <col min="790" max="790" width="5.75" style="11" bestFit="1" customWidth="1"/>
    <col min="791" max="1024" width="9" style="11"/>
    <col min="1025" max="1025" width="16.5" style="11" customWidth="1"/>
    <col min="1026" max="1033" width="4.875" style="11" bestFit="1" customWidth="1"/>
    <col min="1034" max="1034" width="3.5" style="11" bestFit="1" customWidth="1"/>
    <col min="1035" max="1035" width="3.875" style="11" bestFit="1" customWidth="1"/>
    <col min="1036" max="1036" width="3.625" style="11" bestFit="1" customWidth="1"/>
    <col min="1037" max="1037" width="4.875" style="11" bestFit="1" customWidth="1"/>
    <col min="1038" max="1038" width="5.5" style="11" bestFit="1" customWidth="1"/>
    <col min="1039" max="1041" width="4.875" style="11" bestFit="1" customWidth="1"/>
    <col min="1042" max="1042" width="5.75" style="11" bestFit="1" customWidth="1"/>
    <col min="1043" max="1045" width="4.875" style="11" bestFit="1" customWidth="1"/>
    <col min="1046" max="1046" width="5.75" style="11" bestFit="1" customWidth="1"/>
    <col min="1047" max="1280" width="9" style="11"/>
    <col min="1281" max="1281" width="16.5" style="11" customWidth="1"/>
    <col min="1282" max="1289" width="4.875" style="11" bestFit="1" customWidth="1"/>
    <col min="1290" max="1290" width="3.5" style="11" bestFit="1" customWidth="1"/>
    <col min="1291" max="1291" width="3.875" style="11" bestFit="1" customWidth="1"/>
    <col min="1292" max="1292" width="3.625" style="11" bestFit="1" customWidth="1"/>
    <col min="1293" max="1293" width="4.875" style="11" bestFit="1" customWidth="1"/>
    <col min="1294" max="1294" width="5.5" style="11" bestFit="1" customWidth="1"/>
    <col min="1295" max="1297" width="4.875" style="11" bestFit="1" customWidth="1"/>
    <col min="1298" max="1298" width="5.75" style="11" bestFit="1" customWidth="1"/>
    <col min="1299" max="1301" width="4.875" style="11" bestFit="1" customWidth="1"/>
    <col min="1302" max="1302" width="5.75" style="11" bestFit="1" customWidth="1"/>
    <col min="1303" max="1536" width="9" style="11"/>
    <col min="1537" max="1537" width="16.5" style="11" customWidth="1"/>
    <col min="1538" max="1545" width="4.875" style="11" bestFit="1" customWidth="1"/>
    <col min="1546" max="1546" width="3.5" style="11" bestFit="1" customWidth="1"/>
    <col min="1547" max="1547" width="3.875" style="11" bestFit="1" customWidth="1"/>
    <col min="1548" max="1548" width="3.625" style="11" bestFit="1" customWidth="1"/>
    <col min="1549" max="1549" width="4.875" style="11" bestFit="1" customWidth="1"/>
    <col min="1550" max="1550" width="5.5" style="11" bestFit="1" customWidth="1"/>
    <col min="1551" max="1553" width="4.875" style="11" bestFit="1" customWidth="1"/>
    <col min="1554" max="1554" width="5.75" style="11" bestFit="1" customWidth="1"/>
    <col min="1555" max="1557" width="4.875" style="11" bestFit="1" customWidth="1"/>
    <col min="1558" max="1558" width="5.75" style="11" bestFit="1" customWidth="1"/>
    <col min="1559" max="1792" width="9" style="11"/>
    <col min="1793" max="1793" width="16.5" style="11" customWidth="1"/>
    <col min="1794" max="1801" width="4.875" style="11" bestFit="1" customWidth="1"/>
    <col min="1802" max="1802" width="3.5" style="11" bestFit="1" customWidth="1"/>
    <col min="1803" max="1803" width="3.875" style="11" bestFit="1" customWidth="1"/>
    <col min="1804" max="1804" width="3.625" style="11" bestFit="1" customWidth="1"/>
    <col min="1805" max="1805" width="4.875" style="11" bestFit="1" customWidth="1"/>
    <col min="1806" max="1806" width="5.5" style="11" bestFit="1" customWidth="1"/>
    <col min="1807" max="1809" width="4.875" style="11" bestFit="1" customWidth="1"/>
    <col min="1810" max="1810" width="5.75" style="11" bestFit="1" customWidth="1"/>
    <col min="1811" max="1813" width="4.875" style="11" bestFit="1" customWidth="1"/>
    <col min="1814" max="1814" width="5.75" style="11" bestFit="1" customWidth="1"/>
    <col min="1815" max="2048" width="9" style="11"/>
    <col min="2049" max="2049" width="16.5" style="11" customWidth="1"/>
    <col min="2050" max="2057" width="4.875" style="11" bestFit="1" customWidth="1"/>
    <col min="2058" max="2058" width="3.5" style="11" bestFit="1" customWidth="1"/>
    <col min="2059" max="2059" width="3.875" style="11" bestFit="1" customWidth="1"/>
    <col min="2060" max="2060" width="3.625" style="11" bestFit="1" customWidth="1"/>
    <col min="2061" max="2061" width="4.875" style="11" bestFit="1" customWidth="1"/>
    <col min="2062" max="2062" width="5.5" style="11" bestFit="1" customWidth="1"/>
    <col min="2063" max="2065" width="4.875" style="11" bestFit="1" customWidth="1"/>
    <col min="2066" max="2066" width="5.75" style="11" bestFit="1" customWidth="1"/>
    <col min="2067" max="2069" width="4.875" style="11" bestFit="1" customWidth="1"/>
    <col min="2070" max="2070" width="5.75" style="11" bestFit="1" customWidth="1"/>
    <col min="2071" max="2304" width="9" style="11"/>
    <col min="2305" max="2305" width="16.5" style="11" customWidth="1"/>
    <col min="2306" max="2313" width="4.875" style="11" bestFit="1" customWidth="1"/>
    <col min="2314" max="2314" width="3.5" style="11" bestFit="1" customWidth="1"/>
    <col min="2315" max="2315" width="3.875" style="11" bestFit="1" customWidth="1"/>
    <col min="2316" max="2316" width="3.625" style="11" bestFit="1" customWidth="1"/>
    <col min="2317" max="2317" width="4.875" style="11" bestFit="1" customWidth="1"/>
    <col min="2318" max="2318" width="5.5" style="11" bestFit="1" customWidth="1"/>
    <col min="2319" max="2321" width="4.875" style="11" bestFit="1" customWidth="1"/>
    <col min="2322" max="2322" width="5.75" style="11" bestFit="1" customWidth="1"/>
    <col min="2323" max="2325" width="4.875" style="11" bestFit="1" customWidth="1"/>
    <col min="2326" max="2326" width="5.75" style="11" bestFit="1" customWidth="1"/>
    <col min="2327" max="2560" width="9" style="11"/>
    <col min="2561" max="2561" width="16.5" style="11" customWidth="1"/>
    <col min="2562" max="2569" width="4.875" style="11" bestFit="1" customWidth="1"/>
    <col min="2570" max="2570" width="3.5" style="11" bestFit="1" customWidth="1"/>
    <col min="2571" max="2571" width="3.875" style="11" bestFit="1" customWidth="1"/>
    <col min="2572" max="2572" width="3.625" style="11" bestFit="1" customWidth="1"/>
    <col min="2573" max="2573" width="4.875" style="11" bestFit="1" customWidth="1"/>
    <col min="2574" max="2574" width="5.5" style="11" bestFit="1" customWidth="1"/>
    <col min="2575" max="2577" width="4.875" style="11" bestFit="1" customWidth="1"/>
    <col min="2578" max="2578" width="5.75" style="11" bestFit="1" customWidth="1"/>
    <col min="2579" max="2581" width="4.875" style="11" bestFit="1" customWidth="1"/>
    <col min="2582" max="2582" width="5.75" style="11" bestFit="1" customWidth="1"/>
    <col min="2583" max="2816" width="9" style="11"/>
    <col min="2817" max="2817" width="16.5" style="11" customWidth="1"/>
    <col min="2818" max="2825" width="4.875" style="11" bestFit="1" customWidth="1"/>
    <col min="2826" max="2826" width="3.5" style="11" bestFit="1" customWidth="1"/>
    <col min="2827" max="2827" width="3.875" style="11" bestFit="1" customWidth="1"/>
    <col min="2828" max="2828" width="3.625" style="11" bestFit="1" customWidth="1"/>
    <col min="2829" max="2829" width="4.875" style="11" bestFit="1" customWidth="1"/>
    <col min="2830" max="2830" width="5.5" style="11" bestFit="1" customWidth="1"/>
    <col min="2831" max="2833" width="4.875" style="11" bestFit="1" customWidth="1"/>
    <col min="2834" max="2834" width="5.75" style="11" bestFit="1" customWidth="1"/>
    <col min="2835" max="2837" width="4.875" style="11" bestFit="1" customWidth="1"/>
    <col min="2838" max="2838" width="5.75" style="11" bestFit="1" customWidth="1"/>
    <col min="2839" max="3072" width="9" style="11"/>
    <col min="3073" max="3073" width="16.5" style="11" customWidth="1"/>
    <col min="3074" max="3081" width="4.875" style="11" bestFit="1" customWidth="1"/>
    <col min="3082" max="3082" width="3.5" style="11" bestFit="1" customWidth="1"/>
    <col min="3083" max="3083" width="3.875" style="11" bestFit="1" customWidth="1"/>
    <col min="3084" max="3084" width="3.625" style="11" bestFit="1" customWidth="1"/>
    <col min="3085" max="3085" width="4.875" style="11" bestFit="1" customWidth="1"/>
    <col min="3086" max="3086" width="5.5" style="11" bestFit="1" customWidth="1"/>
    <col min="3087" max="3089" width="4.875" style="11" bestFit="1" customWidth="1"/>
    <col min="3090" max="3090" width="5.75" style="11" bestFit="1" customWidth="1"/>
    <col min="3091" max="3093" width="4.875" style="11" bestFit="1" customWidth="1"/>
    <col min="3094" max="3094" width="5.75" style="11" bestFit="1" customWidth="1"/>
    <col min="3095" max="3328" width="9" style="11"/>
    <col min="3329" max="3329" width="16.5" style="11" customWidth="1"/>
    <col min="3330" max="3337" width="4.875" style="11" bestFit="1" customWidth="1"/>
    <col min="3338" max="3338" width="3.5" style="11" bestFit="1" customWidth="1"/>
    <col min="3339" max="3339" width="3.875" style="11" bestFit="1" customWidth="1"/>
    <col min="3340" max="3340" width="3.625" style="11" bestFit="1" customWidth="1"/>
    <col min="3341" max="3341" width="4.875" style="11" bestFit="1" customWidth="1"/>
    <col min="3342" max="3342" width="5.5" style="11" bestFit="1" customWidth="1"/>
    <col min="3343" max="3345" width="4.875" style="11" bestFit="1" customWidth="1"/>
    <col min="3346" max="3346" width="5.75" style="11" bestFit="1" customWidth="1"/>
    <col min="3347" max="3349" width="4.875" style="11" bestFit="1" customWidth="1"/>
    <col min="3350" max="3350" width="5.75" style="11" bestFit="1" customWidth="1"/>
    <col min="3351" max="3584" width="9" style="11"/>
    <col min="3585" max="3585" width="16.5" style="11" customWidth="1"/>
    <col min="3586" max="3593" width="4.875" style="11" bestFit="1" customWidth="1"/>
    <col min="3594" max="3594" width="3.5" style="11" bestFit="1" customWidth="1"/>
    <col min="3595" max="3595" width="3.875" style="11" bestFit="1" customWidth="1"/>
    <col min="3596" max="3596" width="3.625" style="11" bestFit="1" customWidth="1"/>
    <col min="3597" max="3597" width="4.875" style="11" bestFit="1" customWidth="1"/>
    <col min="3598" max="3598" width="5.5" style="11" bestFit="1" customWidth="1"/>
    <col min="3599" max="3601" width="4.875" style="11" bestFit="1" customWidth="1"/>
    <col min="3602" max="3602" width="5.75" style="11" bestFit="1" customWidth="1"/>
    <col min="3603" max="3605" width="4.875" style="11" bestFit="1" customWidth="1"/>
    <col min="3606" max="3606" width="5.75" style="11" bestFit="1" customWidth="1"/>
    <col min="3607" max="3840" width="9" style="11"/>
    <col min="3841" max="3841" width="16.5" style="11" customWidth="1"/>
    <col min="3842" max="3849" width="4.875" style="11" bestFit="1" customWidth="1"/>
    <col min="3850" max="3850" width="3.5" style="11" bestFit="1" customWidth="1"/>
    <col min="3851" max="3851" width="3.875" style="11" bestFit="1" customWidth="1"/>
    <col min="3852" max="3852" width="3.625" style="11" bestFit="1" customWidth="1"/>
    <col min="3853" max="3853" width="4.875" style="11" bestFit="1" customWidth="1"/>
    <col min="3854" max="3854" width="5.5" style="11" bestFit="1" customWidth="1"/>
    <col min="3855" max="3857" width="4.875" style="11" bestFit="1" customWidth="1"/>
    <col min="3858" max="3858" width="5.75" style="11" bestFit="1" customWidth="1"/>
    <col min="3859" max="3861" width="4.875" style="11" bestFit="1" customWidth="1"/>
    <col min="3862" max="3862" width="5.75" style="11" bestFit="1" customWidth="1"/>
    <col min="3863" max="4096" width="9" style="11"/>
    <col min="4097" max="4097" width="16.5" style="11" customWidth="1"/>
    <col min="4098" max="4105" width="4.875" style="11" bestFit="1" customWidth="1"/>
    <col min="4106" max="4106" width="3.5" style="11" bestFit="1" customWidth="1"/>
    <col min="4107" max="4107" width="3.875" style="11" bestFit="1" customWidth="1"/>
    <col min="4108" max="4108" width="3.625" style="11" bestFit="1" customWidth="1"/>
    <col min="4109" max="4109" width="4.875" style="11" bestFit="1" customWidth="1"/>
    <col min="4110" max="4110" width="5.5" style="11" bestFit="1" customWidth="1"/>
    <col min="4111" max="4113" width="4.875" style="11" bestFit="1" customWidth="1"/>
    <col min="4114" max="4114" width="5.75" style="11" bestFit="1" customWidth="1"/>
    <col min="4115" max="4117" width="4.875" style="11" bestFit="1" customWidth="1"/>
    <col min="4118" max="4118" width="5.75" style="11" bestFit="1" customWidth="1"/>
    <col min="4119" max="4352" width="9" style="11"/>
    <col min="4353" max="4353" width="16.5" style="11" customWidth="1"/>
    <col min="4354" max="4361" width="4.875" style="11" bestFit="1" customWidth="1"/>
    <col min="4362" max="4362" width="3.5" style="11" bestFit="1" customWidth="1"/>
    <col min="4363" max="4363" width="3.875" style="11" bestFit="1" customWidth="1"/>
    <col min="4364" max="4364" width="3.625" style="11" bestFit="1" customWidth="1"/>
    <col min="4365" max="4365" width="4.875" style="11" bestFit="1" customWidth="1"/>
    <col min="4366" max="4366" width="5.5" style="11" bestFit="1" customWidth="1"/>
    <col min="4367" max="4369" width="4.875" style="11" bestFit="1" customWidth="1"/>
    <col min="4370" max="4370" width="5.75" style="11" bestFit="1" customWidth="1"/>
    <col min="4371" max="4373" width="4.875" style="11" bestFit="1" customWidth="1"/>
    <col min="4374" max="4374" width="5.75" style="11" bestFit="1" customWidth="1"/>
    <col min="4375" max="4608" width="9" style="11"/>
    <col min="4609" max="4609" width="16.5" style="11" customWidth="1"/>
    <col min="4610" max="4617" width="4.875" style="11" bestFit="1" customWidth="1"/>
    <col min="4618" max="4618" width="3.5" style="11" bestFit="1" customWidth="1"/>
    <col min="4619" max="4619" width="3.875" style="11" bestFit="1" customWidth="1"/>
    <col min="4620" max="4620" width="3.625" style="11" bestFit="1" customWidth="1"/>
    <col min="4621" max="4621" width="4.875" style="11" bestFit="1" customWidth="1"/>
    <col min="4622" max="4622" width="5.5" style="11" bestFit="1" customWidth="1"/>
    <col min="4623" max="4625" width="4.875" style="11" bestFit="1" customWidth="1"/>
    <col min="4626" max="4626" width="5.75" style="11" bestFit="1" customWidth="1"/>
    <col min="4627" max="4629" width="4.875" style="11" bestFit="1" customWidth="1"/>
    <col min="4630" max="4630" width="5.75" style="11" bestFit="1" customWidth="1"/>
    <col min="4631" max="4864" width="9" style="11"/>
    <col min="4865" max="4865" width="16.5" style="11" customWidth="1"/>
    <col min="4866" max="4873" width="4.875" style="11" bestFit="1" customWidth="1"/>
    <col min="4874" max="4874" width="3.5" style="11" bestFit="1" customWidth="1"/>
    <col min="4875" max="4875" width="3.875" style="11" bestFit="1" customWidth="1"/>
    <col min="4876" max="4876" width="3.625" style="11" bestFit="1" customWidth="1"/>
    <col min="4877" max="4877" width="4.875" style="11" bestFit="1" customWidth="1"/>
    <col min="4878" max="4878" width="5.5" style="11" bestFit="1" customWidth="1"/>
    <col min="4879" max="4881" width="4.875" style="11" bestFit="1" customWidth="1"/>
    <col min="4882" max="4882" width="5.75" style="11" bestFit="1" customWidth="1"/>
    <col min="4883" max="4885" width="4.875" style="11" bestFit="1" customWidth="1"/>
    <col min="4886" max="4886" width="5.75" style="11" bestFit="1" customWidth="1"/>
    <col min="4887" max="5120" width="9" style="11"/>
    <col min="5121" max="5121" width="16.5" style="11" customWidth="1"/>
    <col min="5122" max="5129" width="4.875" style="11" bestFit="1" customWidth="1"/>
    <col min="5130" max="5130" width="3.5" style="11" bestFit="1" customWidth="1"/>
    <col min="5131" max="5131" width="3.875" style="11" bestFit="1" customWidth="1"/>
    <col min="5132" max="5132" width="3.625" style="11" bestFit="1" customWidth="1"/>
    <col min="5133" max="5133" width="4.875" style="11" bestFit="1" customWidth="1"/>
    <col min="5134" max="5134" width="5.5" style="11" bestFit="1" customWidth="1"/>
    <col min="5135" max="5137" width="4.875" style="11" bestFit="1" customWidth="1"/>
    <col min="5138" max="5138" width="5.75" style="11" bestFit="1" customWidth="1"/>
    <col min="5139" max="5141" width="4.875" style="11" bestFit="1" customWidth="1"/>
    <col min="5142" max="5142" width="5.75" style="11" bestFit="1" customWidth="1"/>
    <col min="5143" max="5376" width="9" style="11"/>
    <col min="5377" max="5377" width="16.5" style="11" customWidth="1"/>
    <col min="5378" max="5385" width="4.875" style="11" bestFit="1" customWidth="1"/>
    <col min="5386" max="5386" width="3.5" style="11" bestFit="1" customWidth="1"/>
    <col min="5387" max="5387" width="3.875" style="11" bestFit="1" customWidth="1"/>
    <col min="5388" max="5388" width="3.625" style="11" bestFit="1" customWidth="1"/>
    <col min="5389" max="5389" width="4.875" style="11" bestFit="1" customWidth="1"/>
    <col min="5390" max="5390" width="5.5" style="11" bestFit="1" customWidth="1"/>
    <col min="5391" max="5393" width="4.875" style="11" bestFit="1" customWidth="1"/>
    <col min="5394" max="5394" width="5.75" style="11" bestFit="1" customWidth="1"/>
    <col min="5395" max="5397" width="4.875" style="11" bestFit="1" customWidth="1"/>
    <col min="5398" max="5398" width="5.75" style="11" bestFit="1" customWidth="1"/>
    <col min="5399" max="5632" width="9" style="11"/>
    <col min="5633" max="5633" width="16.5" style="11" customWidth="1"/>
    <col min="5634" max="5641" width="4.875" style="11" bestFit="1" customWidth="1"/>
    <col min="5642" max="5642" width="3.5" style="11" bestFit="1" customWidth="1"/>
    <col min="5643" max="5643" width="3.875" style="11" bestFit="1" customWidth="1"/>
    <col min="5644" max="5644" width="3.625" style="11" bestFit="1" customWidth="1"/>
    <col min="5645" max="5645" width="4.875" style="11" bestFit="1" customWidth="1"/>
    <col min="5646" max="5646" width="5.5" style="11" bestFit="1" customWidth="1"/>
    <col min="5647" max="5649" width="4.875" style="11" bestFit="1" customWidth="1"/>
    <col min="5650" max="5650" width="5.75" style="11" bestFit="1" customWidth="1"/>
    <col min="5651" max="5653" width="4.875" style="11" bestFit="1" customWidth="1"/>
    <col min="5654" max="5654" width="5.75" style="11" bestFit="1" customWidth="1"/>
    <col min="5655" max="5888" width="9" style="11"/>
    <col min="5889" max="5889" width="16.5" style="11" customWidth="1"/>
    <col min="5890" max="5897" width="4.875" style="11" bestFit="1" customWidth="1"/>
    <col min="5898" max="5898" width="3.5" style="11" bestFit="1" customWidth="1"/>
    <col min="5899" max="5899" width="3.875" style="11" bestFit="1" customWidth="1"/>
    <col min="5900" max="5900" width="3.625" style="11" bestFit="1" customWidth="1"/>
    <col min="5901" max="5901" width="4.875" style="11" bestFit="1" customWidth="1"/>
    <col min="5902" max="5902" width="5.5" style="11" bestFit="1" customWidth="1"/>
    <col min="5903" max="5905" width="4.875" style="11" bestFit="1" customWidth="1"/>
    <col min="5906" max="5906" width="5.75" style="11" bestFit="1" customWidth="1"/>
    <col min="5907" max="5909" width="4.875" style="11" bestFit="1" customWidth="1"/>
    <col min="5910" max="5910" width="5.75" style="11" bestFit="1" customWidth="1"/>
    <col min="5911" max="6144" width="9" style="11"/>
    <col min="6145" max="6145" width="16.5" style="11" customWidth="1"/>
    <col min="6146" max="6153" width="4.875" style="11" bestFit="1" customWidth="1"/>
    <col min="6154" max="6154" width="3.5" style="11" bestFit="1" customWidth="1"/>
    <col min="6155" max="6155" width="3.875" style="11" bestFit="1" customWidth="1"/>
    <col min="6156" max="6156" width="3.625" style="11" bestFit="1" customWidth="1"/>
    <col min="6157" max="6157" width="4.875" style="11" bestFit="1" customWidth="1"/>
    <col min="6158" max="6158" width="5.5" style="11" bestFit="1" customWidth="1"/>
    <col min="6159" max="6161" width="4.875" style="11" bestFit="1" customWidth="1"/>
    <col min="6162" max="6162" width="5.75" style="11" bestFit="1" customWidth="1"/>
    <col min="6163" max="6165" width="4.875" style="11" bestFit="1" customWidth="1"/>
    <col min="6166" max="6166" width="5.75" style="11" bestFit="1" customWidth="1"/>
    <col min="6167" max="6400" width="9" style="11"/>
    <col min="6401" max="6401" width="16.5" style="11" customWidth="1"/>
    <col min="6402" max="6409" width="4.875" style="11" bestFit="1" customWidth="1"/>
    <col min="6410" max="6410" width="3.5" style="11" bestFit="1" customWidth="1"/>
    <col min="6411" max="6411" width="3.875" style="11" bestFit="1" customWidth="1"/>
    <col min="6412" max="6412" width="3.625" style="11" bestFit="1" customWidth="1"/>
    <col min="6413" max="6413" width="4.875" style="11" bestFit="1" customWidth="1"/>
    <col min="6414" max="6414" width="5.5" style="11" bestFit="1" customWidth="1"/>
    <col min="6415" max="6417" width="4.875" style="11" bestFit="1" customWidth="1"/>
    <col min="6418" max="6418" width="5.75" style="11" bestFit="1" customWidth="1"/>
    <col min="6419" max="6421" width="4.875" style="11" bestFit="1" customWidth="1"/>
    <col min="6422" max="6422" width="5.75" style="11" bestFit="1" customWidth="1"/>
    <col min="6423" max="6656" width="9" style="11"/>
    <col min="6657" max="6657" width="16.5" style="11" customWidth="1"/>
    <col min="6658" max="6665" width="4.875" style="11" bestFit="1" customWidth="1"/>
    <col min="6666" max="6666" width="3.5" style="11" bestFit="1" customWidth="1"/>
    <col min="6667" max="6667" width="3.875" style="11" bestFit="1" customWidth="1"/>
    <col min="6668" max="6668" width="3.625" style="11" bestFit="1" customWidth="1"/>
    <col min="6669" max="6669" width="4.875" style="11" bestFit="1" customWidth="1"/>
    <col min="6670" max="6670" width="5.5" style="11" bestFit="1" customWidth="1"/>
    <col min="6671" max="6673" width="4.875" style="11" bestFit="1" customWidth="1"/>
    <col min="6674" max="6674" width="5.75" style="11" bestFit="1" customWidth="1"/>
    <col min="6675" max="6677" width="4.875" style="11" bestFit="1" customWidth="1"/>
    <col min="6678" max="6678" width="5.75" style="11" bestFit="1" customWidth="1"/>
    <col min="6679" max="6912" width="9" style="11"/>
    <col min="6913" max="6913" width="16.5" style="11" customWidth="1"/>
    <col min="6914" max="6921" width="4.875" style="11" bestFit="1" customWidth="1"/>
    <col min="6922" max="6922" width="3.5" style="11" bestFit="1" customWidth="1"/>
    <col min="6923" max="6923" width="3.875" style="11" bestFit="1" customWidth="1"/>
    <col min="6924" max="6924" width="3.625" style="11" bestFit="1" customWidth="1"/>
    <col min="6925" max="6925" width="4.875" style="11" bestFit="1" customWidth="1"/>
    <col min="6926" max="6926" width="5.5" style="11" bestFit="1" customWidth="1"/>
    <col min="6927" max="6929" width="4.875" style="11" bestFit="1" customWidth="1"/>
    <col min="6930" max="6930" width="5.75" style="11" bestFit="1" customWidth="1"/>
    <col min="6931" max="6933" width="4.875" style="11" bestFit="1" customWidth="1"/>
    <col min="6934" max="6934" width="5.75" style="11" bestFit="1" customWidth="1"/>
    <col min="6935" max="7168" width="9" style="11"/>
    <col min="7169" max="7169" width="16.5" style="11" customWidth="1"/>
    <col min="7170" max="7177" width="4.875" style="11" bestFit="1" customWidth="1"/>
    <col min="7178" max="7178" width="3.5" style="11" bestFit="1" customWidth="1"/>
    <col min="7179" max="7179" width="3.875" style="11" bestFit="1" customWidth="1"/>
    <col min="7180" max="7180" width="3.625" style="11" bestFit="1" customWidth="1"/>
    <col min="7181" max="7181" width="4.875" style="11" bestFit="1" customWidth="1"/>
    <col min="7182" max="7182" width="5.5" style="11" bestFit="1" customWidth="1"/>
    <col min="7183" max="7185" width="4.875" style="11" bestFit="1" customWidth="1"/>
    <col min="7186" max="7186" width="5.75" style="11" bestFit="1" customWidth="1"/>
    <col min="7187" max="7189" width="4.875" style="11" bestFit="1" customWidth="1"/>
    <col min="7190" max="7190" width="5.75" style="11" bestFit="1" customWidth="1"/>
    <col min="7191" max="7424" width="9" style="11"/>
    <col min="7425" max="7425" width="16.5" style="11" customWidth="1"/>
    <col min="7426" max="7433" width="4.875" style="11" bestFit="1" customWidth="1"/>
    <col min="7434" max="7434" width="3.5" style="11" bestFit="1" customWidth="1"/>
    <col min="7435" max="7435" width="3.875" style="11" bestFit="1" customWidth="1"/>
    <col min="7436" max="7436" width="3.625" style="11" bestFit="1" customWidth="1"/>
    <col min="7437" max="7437" width="4.875" style="11" bestFit="1" customWidth="1"/>
    <col min="7438" max="7438" width="5.5" style="11" bestFit="1" customWidth="1"/>
    <col min="7439" max="7441" width="4.875" style="11" bestFit="1" customWidth="1"/>
    <col min="7442" max="7442" width="5.75" style="11" bestFit="1" customWidth="1"/>
    <col min="7443" max="7445" width="4.875" style="11" bestFit="1" customWidth="1"/>
    <col min="7446" max="7446" width="5.75" style="11" bestFit="1" customWidth="1"/>
    <col min="7447" max="7680" width="9" style="11"/>
    <col min="7681" max="7681" width="16.5" style="11" customWidth="1"/>
    <col min="7682" max="7689" width="4.875" style="11" bestFit="1" customWidth="1"/>
    <col min="7690" max="7690" width="3.5" style="11" bestFit="1" customWidth="1"/>
    <col min="7691" max="7691" width="3.875" style="11" bestFit="1" customWidth="1"/>
    <col min="7692" max="7692" width="3.625" style="11" bestFit="1" customWidth="1"/>
    <col min="7693" max="7693" width="4.875" style="11" bestFit="1" customWidth="1"/>
    <col min="7694" max="7694" width="5.5" style="11" bestFit="1" customWidth="1"/>
    <col min="7695" max="7697" width="4.875" style="11" bestFit="1" customWidth="1"/>
    <col min="7698" max="7698" width="5.75" style="11" bestFit="1" customWidth="1"/>
    <col min="7699" max="7701" width="4.875" style="11" bestFit="1" customWidth="1"/>
    <col min="7702" max="7702" width="5.75" style="11" bestFit="1" customWidth="1"/>
    <col min="7703" max="7936" width="9" style="11"/>
    <col min="7937" max="7937" width="16.5" style="11" customWidth="1"/>
    <col min="7938" max="7945" width="4.875" style="11" bestFit="1" customWidth="1"/>
    <col min="7946" max="7946" width="3.5" style="11" bestFit="1" customWidth="1"/>
    <col min="7947" max="7947" width="3.875" style="11" bestFit="1" customWidth="1"/>
    <col min="7948" max="7948" width="3.625" style="11" bestFit="1" customWidth="1"/>
    <col min="7949" max="7949" width="4.875" style="11" bestFit="1" customWidth="1"/>
    <col min="7950" max="7950" width="5.5" style="11" bestFit="1" customWidth="1"/>
    <col min="7951" max="7953" width="4.875" style="11" bestFit="1" customWidth="1"/>
    <col min="7954" max="7954" width="5.75" style="11" bestFit="1" customWidth="1"/>
    <col min="7955" max="7957" width="4.875" style="11" bestFit="1" customWidth="1"/>
    <col min="7958" max="7958" width="5.75" style="11" bestFit="1" customWidth="1"/>
    <col min="7959" max="8192" width="9" style="11"/>
    <col min="8193" max="8193" width="16.5" style="11" customWidth="1"/>
    <col min="8194" max="8201" width="4.875" style="11" bestFit="1" customWidth="1"/>
    <col min="8202" max="8202" width="3.5" style="11" bestFit="1" customWidth="1"/>
    <col min="8203" max="8203" width="3.875" style="11" bestFit="1" customWidth="1"/>
    <col min="8204" max="8204" width="3.625" style="11" bestFit="1" customWidth="1"/>
    <col min="8205" max="8205" width="4.875" style="11" bestFit="1" customWidth="1"/>
    <col min="8206" max="8206" width="5.5" style="11" bestFit="1" customWidth="1"/>
    <col min="8207" max="8209" width="4.875" style="11" bestFit="1" customWidth="1"/>
    <col min="8210" max="8210" width="5.75" style="11" bestFit="1" customWidth="1"/>
    <col min="8211" max="8213" width="4.875" style="11" bestFit="1" customWidth="1"/>
    <col min="8214" max="8214" width="5.75" style="11" bestFit="1" customWidth="1"/>
    <col min="8215" max="8448" width="9" style="11"/>
    <col min="8449" max="8449" width="16.5" style="11" customWidth="1"/>
    <col min="8450" max="8457" width="4.875" style="11" bestFit="1" customWidth="1"/>
    <col min="8458" max="8458" width="3.5" style="11" bestFit="1" customWidth="1"/>
    <col min="8459" max="8459" width="3.875" style="11" bestFit="1" customWidth="1"/>
    <col min="8460" max="8460" width="3.625" style="11" bestFit="1" customWidth="1"/>
    <col min="8461" max="8461" width="4.875" style="11" bestFit="1" customWidth="1"/>
    <col min="8462" max="8462" width="5.5" style="11" bestFit="1" customWidth="1"/>
    <col min="8463" max="8465" width="4.875" style="11" bestFit="1" customWidth="1"/>
    <col min="8466" max="8466" width="5.75" style="11" bestFit="1" customWidth="1"/>
    <col min="8467" max="8469" width="4.875" style="11" bestFit="1" customWidth="1"/>
    <col min="8470" max="8470" width="5.75" style="11" bestFit="1" customWidth="1"/>
    <col min="8471" max="8704" width="9" style="11"/>
    <col min="8705" max="8705" width="16.5" style="11" customWidth="1"/>
    <col min="8706" max="8713" width="4.875" style="11" bestFit="1" customWidth="1"/>
    <col min="8714" max="8714" width="3.5" style="11" bestFit="1" customWidth="1"/>
    <col min="8715" max="8715" width="3.875" style="11" bestFit="1" customWidth="1"/>
    <col min="8716" max="8716" width="3.625" style="11" bestFit="1" customWidth="1"/>
    <col min="8717" max="8717" width="4.875" style="11" bestFit="1" customWidth="1"/>
    <col min="8718" max="8718" width="5.5" style="11" bestFit="1" customWidth="1"/>
    <col min="8719" max="8721" width="4.875" style="11" bestFit="1" customWidth="1"/>
    <col min="8722" max="8722" width="5.75" style="11" bestFit="1" customWidth="1"/>
    <col min="8723" max="8725" width="4.875" style="11" bestFit="1" customWidth="1"/>
    <col min="8726" max="8726" width="5.75" style="11" bestFit="1" customWidth="1"/>
    <col min="8727" max="8960" width="9" style="11"/>
    <col min="8961" max="8961" width="16.5" style="11" customWidth="1"/>
    <col min="8962" max="8969" width="4.875" style="11" bestFit="1" customWidth="1"/>
    <col min="8970" max="8970" width="3.5" style="11" bestFit="1" customWidth="1"/>
    <col min="8971" max="8971" width="3.875" style="11" bestFit="1" customWidth="1"/>
    <col min="8972" max="8972" width="3.625" style="11" bestFit="1" customWidth="1"/>
    <col min="8973" max="8973" width="4.875" style="11" bestFit="1" customWidth="1"/>
    <col min="8974" max="8974" width="5.5" style="11" bestFit="1" customWidth="1"/>
    <col min="8975" max="8977" width="4.875" style="11" bestFit="1" customWidth="1"/>
    <col min="8978" max="8978" width="5.75" style="11" bestFit="1" customWidth="1"/>
    <col min="8979" max="8981" width="4.875" style="11" bestFit="1" customWidth="1"/>
    <col min="8982" max="8982" width="5.75" style="11" bestFit="1" customWidth="1"/>
    <col min="8983" max="9216" width="9" style="11"/>
    <col min="9217" max="9217" width="16.5" style="11" customWidth="1"/>
    <col min="9218" max="9225" width="4.875" style="11" bestFit="1" customWidth="1"/>
    <col min="9226" max="9226" width="3.5" style="11" bestFit="1" customWidth="1"/>
    <col min="9227" max="9227" width="3.875" style="11" bestFit="1" customWidth="1"/>
    <col min="9228" max="9228" width="3.625" style="11" bestFit="1" customWidth="1"/>
    <col min="9229" max="9229" width="4.875" style="11" bestFit="1" customWidth="1"/>
    <col min="9230" max="9230" width="5.5" style="11" bestFit="1" customWidth="1"/>
    <col min="9231" max="9233" width="4.875" style="11" bestFit="1" customWidth="1"/>
    <col min="9234" max="9234" width="5.75" style="11" bestFit="1" customWidth="1"/>
    <col min="9235" max="9237" width="4.875" style="11" bestFit="1" customWidth="1"/>
    <col min="9238" max="9238" width="5.75" style="11" bestFit="1" customWidth="1"/>
    <col min="9239" max="9472" width="9" style="11"/>
    <col min="9473" max="9473" width="16.5" style="11" customWidth="1"/>
    <col min="9474" max="9481" width="4.875" style="11" bestFit="1" customWidth="1"/>
    <col min="9482" max="9482" width="3.5" style="11" bestFit="1" customWidth="1"/>
    <col min="9483" max="9483" width="3.875" style="11" bestFit="1" customWidth="1"/>
    <col min="9484" max="9484" width="3.625" style="11" bestFit="1" customWidth="1"/>
    <col min="9485" max="9485" width="4.875" style="11" bestFit="1" customWidth="1"/>
    <col min="9486" max="9486" width="5.5" style="11" bestFit="1" customWidth="1"/>
    <col min="9487" max="9489" width="4.875" style="11" bestFit="1" customWidth="1"/>
    <col min="9490" max="9490" width="5.75" style="11" bestFit="1" customWidth="1"/>
    <col min="9491" max="9493" width="4.875" style="11" bestFit="1" customWidth="1"/>
    <col min="9494" max="9494" width="5.75" style="11" bestFit="1" customWidth="1"/>
    <col min="9495" max="9728" width="9" style="11"/>
    <col min="9729" max="9729" width="16.5" style="11" customWidth="1"/>
    <col min="9730" max="9737" width="4.875" style="11" bestFit="1" customWidth="1"/>
    <col min="9738" max="9738" width="3.5" style="11" bestFit="1" customWidth="1"/>
    <col min="9739" max="9739" width="3.875" style="11" bestFit="1" customWidth="1"/>
    <col min="9740" max="9740" width="3.625" style="11" bestFit="1" customWidth="1"/>
    <col min="9741" max="9741" width="4.875" style="11" bestFit="1" customWidth="1"/>
    <col min="9742" max="9742" width="5.5" style="11" bestFit="1" customWidth="1"/>
    <col min="9743" max="9745" width="4.875" style="11" bestFit="1" customWidth="1"/>
    <col min="9746" max="9746" width="5.75" style="11" bestFit="1" customWidth="1"/>
    <col min="9747" max="9749" width="4.875" style="11" bestFit="1" customWidth="1"/>
    <col min="9750" max="9750" width="5.75" style="11" bestFit="1" customWidth="1"/>
    <col min="9751" max="9984" width="9" style="11"/>
    <col min="9985" max="9985" width="16.5" style="11" customWidth="1"/>
    <col min="9986" max="9993" width="4.875" style="11" bestFit="1" customWidth="1"/>
    <col min="9994" max="9994" width="3.5" style="11" bestFit="1" customWidth="1"/>
    <col min="9995" max="9995" width="3.875" style="11" bestFit="1" customWidth="1"/>
    <col min="9996" max="9996" width="3.625" style="11" bestFit="1" customWidth="1"/>
    <col min="9997" max="9997" width="4.875" style="11" bestFit="1" customWidth="1"/>
    <col min="9998" max="9998" width="5.5" style="11" bestFit="1" customWidth="1"/>
    <col min="9999" max="10001" width="4.875" style="11" bestFit="1" customWidth="1"/>
    <col min="10002" max="10002" width="5.75" style="11" bestFit="1" customWidth="1"/>
    <col min="10003" max="10005" width="4.875" style="11" bestFit="1" customWidth="1"/>
    <col min="10006" max="10006" width="5.75" style="11" bestFit="1" customWidth="1"/>
    <col min="10007" max="10240" width="9" style="11"/>
    <col min="10241" max="10241" width="16.5" style="11" customWidth="1"/>
    <col min="10242" max="10249" width="4.875" style="11" bestFit="1" customWidth="1"/>
    <col min="10250" max="10250" width="3.5" style="11" bestFit="1" customWidth="1"/>
    <col min="10251" max="10251" width="3.875" style="11" bestFit="1" customWidth="1"/>
    <col min="10252" max="10252" width="3.625" style="11" bestFit="1" customWidth="1"/>
    <col min="10253" max="10253" width="4.875" style="11" bestFit="1" customWidth="1"/>
    <col min="10254" max="10254" width="5.5" style="11" bestFit="1" customWidth="1"/>
    <col min="10255" max="10257" width="4.875" style="11" bestFit="1" customWidth="1"/>
    <col min="10258" max="10258" width="5.75" style="11" bestFit="1" customWidth="1"/>
    <col min="10259" max="10261" width="4.875" style="11" bestFit="1" customWidth="1"/>
    <col min="10262" max="10262" width="5.75" style="11" bestFit="1" customWidth="1"/>
    <col min="10263" max="10496" width="9" style="11"/>
    <col min="10497" max="10497" width="16.5" style="11" customWidth="1"/>
    <col min="10498" max="10505" width="4.875" style="11" bestFit="1" customWidth="1"/>
    <col min="10506" max="10506" width="3.5" style="11" bestFit="1" customWidth="1"/>
    <col min="10507" max="10507" width="3.875" style="11" bestFit="1" customWidth="1"/>
    <col min="10508" max="10508" width="3.625" style="11" bestFit="1" customWidth="1"/>
    <col min="10509" max="10509" width="4.875" style="11" bestFit="1" customWidth="1"/>
    <col min="10510" max="10510" width="5.5" style="11" bestFit="1" customWidth="1"/>
    <col min="10511" max="10513" width="4.875" style="11" bestFit="1" customWidth="1"/>
    <col min="10514" max="10514" width="5.75" style="11" bestFit="1" customWidth="1"/>
    <col min="10515" max="10517" width="4.875" style="11" bestFit="1" customWidth="1"/>
    <col min="10518" max="10518" width="5.75" style="11" bestFit="1" customWidth="1"/>
    <col min="10519" max="10752" width="9" style="11"/>
    <col min="10753" max="10753" width="16.5" style="11" customWidth="1"/>
    <col min="10754" max="10761" width="4.875" style="11" bestFit="1" customWidth="1"/>
    <col min="10762" max="10762" width="3.5" style="11" bestFit="1" customWidth="1"/>
    <col min="10763" max="10763" width="3.875" style="11" bestFit="1" customWidth="1"/>
    <col min="10764" max="10764" width="3.625" style="11" bestFit="1" customWidth="1"/>
    <col min="10765" max="10765" width="4.875" style="11" bestFit="1" customWidth="1"/>
    <col min="10766" max="10766" width="5.5" style="11" bestFit="1" customWidth="1"/>
    <col min="10767" max="10769" width="4.875" style="11" bestFit="1" customWidth="1"/>
    <col min="10770" max="10770" width="5.75" style="11" bestFit="1" customWidth="1"/>
    <col min="10771" max="10773" width="4.875" style="11" bestFit="1" customWidth="1"/>
    <col min="10774" max="10774" width="5.75" style="11" bestFit="1" customWidth="1"/>
    <col min="10775" max="11008" width="9" style="11"/>
    <col min="11009" max="11009" width="16.5" style="11" customWidth="1"/>
    <col min="11010" max="11017" width="4.875" style="11" bestFit="1" customWidth="1"/>
    <col min="11018" max="11018" width="3.5" style="11" bestFit="1" customWidth="1"/>
    <col min="11019" max="11019" width="3.875" style="11" bestFit="1" customWidth="1"/>
    <col min="11020" max="11020" width="3.625" style="11" bestFit="1" customWidth="1"/>
    <col min="11021" max="11021" width="4.875" style="11" bestFit="1" customWidth="1"/>
    <col min="11022" max="11022" width="5.5" style="11" bestFit="1" customWidth="1"/>
    <col min="11023" max="11025" width="4.875" style="11" bestFit="1" customWidth="1"/>
    <col min="11026" max="11026" width="5.75" style="11" bestFit="1" customWidth="1"/>
    <col min="11027" max="11029" width="4.875" style="11" bestFit="1" customWidth="1"/>
    <col min="11030" max="11030" width="5.75" style="11" bestFit="1" customWidth="1"/>
    <col min="11031" max="11264" width="9" style="11"/>
    <col min="11265" max="11265" width="16.5" style="11" customWidth="1"/>
    <col min="11266" max="11273" width="4.875" style="11" bestFit="1" customWidth="1"/>
    <col min="11274" max="11274" width="3.5" style="11" bestFit="1" customWidth="1"/>
    <col min="11275" max="11275" width="3.875" style="11" bestFit="1" customWidth="1"/>
    <col min="11276" max="11276" width="3.625" style="11" bestFit="1" customWidth="1"/>
    <col min="11277" max="11277" width="4.875" style="11" bestFit="1" customWidth="1"/>
    <col min="11278" max="11278" width="5.5" style="11" bestFit="1" customWidth="1"/>
    <col min="11279" max="11281" width="4.875" style="11" bestFit="1" customWidth="1"/>
    <col min="11282" max="11282" width="5.75" style="11" bestFit="1" customWidth="1"/>
    <col min="11283" max="11285" width="4.875" style="11" bestFit="1" customWidth="1"/>
    <col min="11286" max="11286" width="5.75" style="11" bestFit="1" customWidth="1"/>
    <col min="11287" max="11520" width="9" style="11"/>
    <col min="11521" max="11521" width="16.5" style="11" customWidth="1"/>
    <col min="11522" max="11529" width="4.875" style="11" bestFit="1" customWidth="1"/>
    <col min="11530" max="11530" width="3.5" style="11" bestFit="1" customWidth="1"/>
    <col min="11531" max="11531" width="3.875" style="11" bestFit="1" customWidth="1"/>
    <col min="11532" max="11532" width="3.625" style="11" bestFit="1" customWidth="1"/>
    <col min="11533" max="11533" width="4.875" style="11" bestFit="1" customWidth="1"/>
    <col min="11534" max="11534" width="5.5" style="11" bestFit="1" customWidth="1"/>
    <col min="11535" max="11537" width="4.875" style="11" bestFit="1" customWidth="1"/>
    <col min="11538" max="11538" width="5.75" style="11" bestFit="1" customWidth="1"/>
    <col min="11539" max="11541" width="4.875" style="11" bestFit="1" customWidth="1"/>
    <col min="11542" max="11542" width="5.75" style="11" bestFit="1" customWidth="1"/>
    <col min="11543" max="11776" width="9" style="11"/>
    <col min="11777" max="11777" width="16.5" style="11" customWidth="1"/>
    <col min="11778" max="11785" width="4.875" style="11" bestFit="1" customWidth="1"/>
    <col min="11786" max="11786" width="3.5" style="11" bestFit="1" customWidth="1"/>
    <col min="11787" max="11787" width="3.875" style="11" bestFit="1" customWidth="1"/>
    <col min="11788" max="11788" width="3.625" style="11" bestFit="1" customWidth="1"/>
    <col min="11789" max="11789" width="4.875" style="11" bestFit="1" customWidth="1"/>
    <col min="11790" max="11790" width="5.5" style="11" bestFit="1" customWidth="1"/>
    <col min="11791" max="11793" width="4.875" style="11" bestFit="1" customWidth="1"/>
    <col min="11794" max="11794" width="5.75" style="11" bestFit="1" customWidth="1"/>
    <col min="11795" max="11797" width="4.875" style="11" bestFit="1" customWidth="1"/>
    <col min="11798" max="11798" width="5.75" style="11" bestFit="1" customWidth="1"/>
    <col min="11799" max="12032" width="9" style="11"/>
    <col min="12033" max="12033" width="16.5" style="11" customWidth="1"/>
    <col min="12034" max="12041" width="4.875" style="11" bestFit="1" customWidth="1"/>
    <col min="12042" max="12042" width="3.5" style="11" bestFit="1" customWidth="1"/>
    <col min="12043" max="12043" width="3.875" style="11" bestFit="1" customWidth="1"/>
    <col min="12044" max="12044" width="3.625" style="11" bestFit="1" customWidth="1"/>
    <col min="12045" max="12045" width="4.875" style="11" bestFit="1" customWidth="1"/>
    <col min="12046" max="12046" width="5.5" style="11" bestFit="1" customWidth="1"/>
    <col min="12047" max="12049" width="4.875" style="11" bestFit="1" customWidth="1"/>
    <col min="12050" max="12050" width="5.75" style="11" bestFit="1" customWidth="1"/>
    <col min="12051" max="12053" width="4.875" style="11" bestFit="1" customWidth="1"/>
    <col min="12054" max="12054" width="5.75" style="11" bestFit="1" customWidth="1"/>
    <col min="12055" max="12288" width="9" style="11"/>
    <col min="12289" max="12289" width="16.5" style="11" customWidth="1"/>
    <col min="12290" max="12297" width="4.875" style="11" bestFit="1" customWidth="1"/>
    <col min="12298" max="12298" width="3.5" style="11" bestFit="1" customWidth="1"/>
    <col min="12299" max="12299" width="3.875" style="11" bestFit="1" customWidth="1"/>
    <col min="12300" max="12300" width="3.625" style="11" bestFit="1" customWidth="1"/>
    <col min="12301" max="12301" width="4.875" style="11" bestFit="1" customWidth="1"/>
    <col min="12302" max="12302" width="5.5" style="11" bestFit="1" customWidth="1"/>
    <col min="12303" max="12305" width="4.875" style="11" bestFit="1" customWidth="1"/>
    <col min="12306" max="12306" width="5.75" style="11" bestFit="1" customWidth="1"/>
    <col min="12307" max="12309" width="4.875" style="11" bestFit="1" customWidth="1"/>
    <col min="12310" max="12310" width="5.75" style="11" bestFit="1" customWidth="1"/>
    <col min="12311" max="12544" width="9" style="11"/>
    <col min="12545" max="12545" width="16.5" style="11" customWidth="1"/>
    <col min="12546" max="12553" width="4.875" style="11" bestFit="1" customWidth="1"/>
    <col min="12554" max="12554" width="3.5" style="11" bestFit="1" customWidth="1"/>
    <col min="12555" max="12555" width="3.875" style="11" bestFit="1" customWidth="1"/>
    <col min="12556" max="12556" width="3.625" style="11" bestFit="1" customWidth="1"/>
    <col min="12557" max="12557" width="4.875" style="11" bestFit="1" customWidth="1"/>
    <col min="12558" max="12558" width="5.5" style="11" bestFit="1" customWidth="1"/>
    <col min="12559" max="12561" width="4.875" style="11" bestFit="1" customWidth="1"/>
    <col min="12562" max="12562" width="5.75" style="11" bestFit="1" customWidth="1"/>
    <col min="12563" max="12565" width="4.875" style="11" bestFit="1" customWidth="1"/>
    <col min="12566" max="12566" width="5.75" style="11" bestFit="1" customWidth="1"/>
    <col min="12567" max="12800" width="9" style="11"/>
    <col min="12801" max="12801" width="16.5" style="11" customWidth="1"/>
    <col min="12802" max="12809" width="4.875" style="11" bestFit="1" customWidth="1"/>
    <col min="12810" max="12810" width="3.5" style="11" bestFit="1" customWidth="1"/>
    <col min="12811" max="12811" width="3.875" style="11" bestFit="1" customWidth="1"/>
    <col min="12812" max="12812" width="3.625" style="11" bestFit="1" customWidth="1"/>
    <col min="12813" max="12813" width="4.875" style="11" bestFit="1" customWidth="1"/>
    <col min="12814" max="12814" width="5.5" style="11" bestFit="1" customWidth="1"/>
    <col min="12815" max="12817" width="4.875" style="11" bestFit="1" customWidth="1"/>
    <col min="12818" max="12818" width="5.75" style="11" bestFit="1" customWidth="1"/>
    <col min="12819" max="12821" width="4.875" style="11" bestFit="1" customWidth="1"/>
    <col min="12822" max="12822" width="5.75" style="11" bestFit="1" customWidth="1"/>
    <col min="12823" max="13056" width="9" style="11"/>
    <col min="13057" max="13057" width="16.5" style="11" customWidth="1"/>
    <col min="13058" max="13065" width="4.875" style="11" bestFit="1" customWidth="1"/>
    <col min="13066" max="13066" width="3.5" style="11" bestFit="1" customWidth="1"/>
    <col min="13067" max="13067" width="3.875" style="11" bestFit="1" customWidth="1"/>
    <col min="13068" max="13068" width="3.625" style="11" bestFit="1" customWidth="1"/>
    <col min="13069" max="13069" width="4.875" style="11" bestFit="1" customWidth="1"/>
    <col min="13070" max="13070" width="5.5" style="11" bestFit="1" customWidth="1"/>
    <col min="13071" max="13073" width="4.875" style="11" bestFit="1" customWidth="1"/>
    <col min="13074" max="13074" width="5.75" style="11" bestFit="1" customWidth="1"/>
    <col min="13075" max="13077" width="4.875" style="11" bestFit="1" customWidth="1"/>
    <col min="13078" max="13078" width="5.75" style="11" bestFit="1" customWidth="1"/>
    <col min="13079" max="13312" width="9" style="11"/>
    <col min="13313" max="13313" width="16.5" style="11" customWidth="1"/>
    <col min="13314" max="13321" width="4.875" style="11" bestFit="1" customWidth="1"/>
    <col min="13322" max="13322" width="3.5" style="11" bestFit="1" customWidth="1"/>
    <col min="13323" max="13323" width="3.875" style="11" bestFit="1" customWidth="1"/>
    <col min="13324" max="13324" width="3.625" style="11" bestFit="1" customWidth="1"/>
    <col min="13325" max="13325" width="4.875" style="11" bestFit="1" customWidth="1"/>
    <col min="13326" max="13326" width="5.5" style="11" bestFit="1" customWidth="1"/>
    <col min="13327" max="13329" width="4.875" style="11" bestFit="1" customWidth="1"/>
    <col min="13330" max="13330" width="5.75" style="11" bestFit="1" customWidth="1"/>
    <col min="13331" max="13333" width="4.875" style="11" bestFit="1" customWidth="1"/>
    <col min="13334" max="13334" width="5.75" style="11" bestFit="1" customWidth="1"/>
    <col min="13335" max="13568" width="9" style="11"/>
    <col min="13569" max="13569" width="16.5" style="11" customWidth="1"/>
    <col min="13570" max="13577" width="4.875" style="11" bestFit="1" customWidth="1"/>
    <col min="13578" max="13578" width="3.5" style="11" bestFit="1" customWidth="1"/>
    <col min="13579" max="13579" width="3.875" style="11" bestFit="1" customWidth="1"/>
    <col min="13580" max="13580" width="3.625" style="11" bestFit="1" customWidth="1"/>
    <col min="13581" max="13581" width="4.875" style="11" bestFit="1" customWidth="1"/>
    <col min="13582" max="13582" width="5.5" style="11" bestFit="1" customWidth="1"/>
    <col min="13583" max="13585" width="4.875" style="11" bestFit="1" customWidth="1"/>
    <col min="13586" max="13586" width="5.75" style="11" bestFit="1" customWidth="1"/>
    <col min="13587" max="13589" width="4.875" style="11" bestFit="1" customWidth="1"/>
    <col min="13590" max="13590" width="5.75" style="11" bestFit="1" customWidth="1"/>
    <col min="13591" max="13824" width="9" style="11"/>
    <col min="13825" max="13825" width="16.5" style="11" customWidth="1"/>
    <col min="13826" max="13833" width="4.875" style="11" bestFit="1" customWidth="1"/>
    <col min="13834" max="13834" width="3.5" style="11" bestFit="1" customWidth="1"/>
    <col min="13835" max="13835" width="3.875" style="11" bestFit="1" customWidth="1"/>
    <col min="13836" max="13836" width="3.625" style="11" bestFit="1" customWidth="1"/>
    <col min="13837" max="13837" width="4.875" style="11" bestFit="1" customWidth="1"/>
    <col min="13838" max="13838" width="5.5" style="11" bestFit="1" customWidth="1"/>
    <col min="13839" max="13841" width="4.875" style="11" bestFit="1" customWidth="1"/>
    <col min="13842" max="13842" width="5.75" style="11" bestFit="1" customWidth="1"/>
    <col min="13843" max="13845" width="4.875" style="11" bestFit="1" customWidth="1"/>
    <col min="13846" max="13846" width="5.75" style="11" bestFit="1" customWidth="1"/>
    <col min="13847" max="14080" width="9" style="11"/>
    <col min="14081" max="14081" width="16.5" style="11" customWidth="1"/>
    <col min="14082" max="14089" width="4.875" style="11" bestFit="1" customWidth="1"/>
    <col min="14090" max="14090" width="3.5" style="11" bestFit="1" customWidth="1"/>
    <col min="14091" max="14091" width="3.875" style="11" bestFit="1" customWidth="1"/>
    <col min="14092" max="14092" width="3.625" style="11" bestFit="1" customWidth="1"/>
    <col min="14093" max="14093" width="4.875" style="11" bestFit="1" customWidth="1"/>
    <col min="14094" max="14094" width="5.5" style="11" bestFit="1" customWidth="1"/>
    <col min="14095" max="14097" width="4.875" style="11" bestFit="1" customWidth="1"/>
    <col min="14098" max="14098" width="5.75" style="11" bestFit="1" customWidth="1"/>
    <col min="14099" max="14101" width="4.875" style="11" bestFit="1" customWidth="1"/>
    <col min="14102" max="14102" width="5.75" style="11" bestFit="1" customWidth="1"/>
    <col min="14103" max="14336" width="9" style="11"/>
    <col min="14337" max="14337" width="16.5" style="11" customWidth="1"/>
    <col min="14338" max="14345" width="4.875" style="11" bestFit="1" customWidth="1"/>
    <col min="14346" max="14346" width="3.5" style="11" bestFit="1" customWidth="1"/>
    <col min="14347" max="14347" width="3.875" style="11" bestFit="1" customWidth="1"/>
    <col min="14348" max="14348" width="3.625" style="11" bestFit="1" customWidth="1"/>
    <col min="14349" max="14349" width="4.875" style="11" bestFit="1" customWidth="1"/>
    <col min="14350" max="14350" width="5.5" style="11" bestFit="1" customWidth="1"/>
    <col min="14351" max="14353" width="4.875" style="11" bestFit="1" customWidth="1"/>
    <col min="14354" max="14354" width="5.75" style="11" bestFit="1" customWidth="1"/>
    <col min="14355" max="14357" width="4.875" style="11" bestFit="1" customWidth="1"/>
    <col min="14358" max="14358" width="5.75" style="11" bestFit="1" customWidth="1"/>
    <col min="14359" max="14592" width="9" style="11"/>
    <col min="14593" max="14593" width="16.5" style="11" customWidth="1"/>
    <col min="14594" max="14601" width="4.875" style="11" bestFit="1" customWidth="1"/>
    <col min="14602" max="14602" width="3.5" style="11" bestFit="1" customWidth="1"/>
    <col min="14603" max="14603" width="3.875" style="11" bestFit="1" customWidth="1"/>
    <col min="14604" max="14604" width="3.625" style="11" bestFit="1" customWidth="1"/>
    <col min="14605" max="14605" width="4.875" style="11" bestFit="1" customWidth="1"/>
    <col min="14606" max="14606" width="5.5" style="11" bestFit="1" customWidth="1"/>
    <col min="14607" max="14609" width="4.875" style="11" bestFit="1" customWidth="1"/>
    <col min="14610" max="14610" width="5.75" style="11" bestFit="1" customWidth="1"/>
    <col min="14611" max="14613" width="4.875" style="11" bestFit="1" customWidth="1"/>
    <col min="14614" max="14614" width="5.75" style="11" bestFit="1" customWidth="1"/>
    <col min="14615" max="14848" width="9" style="11"/>
    <col min="14849" max="14849" width="16.5" style="11" customWidth="1"/>
    <col min="14850" max="14857" width="4.875" style="11" bestFit="1" customWidth="1"/>
    <col min="14858" max="14858" width="3.5" style="11" bestFit="1" customWidth="1"/>
    <col min="14859" max="14859" width="3.875" style="11" bestFit="1" customWidth="1"/>
    <col min="14860" max="14860" width="3.625" style="11" bestFit="1" customWidth="1"/>
    <col min="14861" max="14861" width="4.875" style="11" bestFit="1" customWidth="1"/>
    <col min="14862" max="14862" width="5.5" style="11" bestFit="1" customWidth="1"/>
    <col min="14863" max="14865" width="4.875" style="11" bestFit="1" customWidth="1"/>
    <col min="14866" max="14866" width="5.75" style="11" bestFit="1" customWidth="1"/>
    <col min="14867" max="14869" width="4.875" style="11" bestFit="1" customWidth="1"/>
    <col min="14870" max="14870" width="5.75" style="11" bestFit="1" customWidth="1"/>
    <col min="14871" max="15104" width="9" style="11"/>
    <col min="15105" max="15105" width="16.5" style="11" customWidth="1"/>
    <col min="15106" max="15113" width="4.875" style="11" bestFit="1" customWidth="1"/>
    <col min="15114" max="15114" width="3.5" style="11" bestFit="1" customWidth="1"/>
    <col min="15115" max="15115" width="3.875" style="11" bestFit="1" customWidth="1"/>
    <col min="15116" max="15116" width="3.625" style="11" bestFit="1" customWidth="1"/>
    <col min="15117" max="15117" width="4.875" style="11" bestFit="1" customWidth="1"/>
    <col min="15118" max="15118" width="5.5" style="11" bestFit="1" customWidth="1"/>
    <col min="15119" max="15121" width="4.875" style="11" bestFit="1" customWidth="1"/>
    <col min="15122" max="15122" width="5.75" style="11" bestFit="1" customWidth="1"/>
    <col min="15123" max="15125" width="4.875" style="11" bestFit="1" customWidth="1"/>
    <col min="15126" max="15126" width="5.75" style="11" bestFit="1" customWidth="1"/>
    <col min="15127" max="15360" width="9" style="11"/>
    <col min="15361" max="15361" width="16.5" style="11" customWidth="1"/>
    <col min="15362" max="15369" width="4.875" style="11" bestFit="1" customWidth="1"/>
    <col min="15370" max="15370" width="3.5" style="11" bestFit="1" customWidth="1"/>
    <col min="15371" max="15371" width="3.875" style="11" bestFit="1" customWidth="1"/>
    <col min="15372" max="15372" width="3.625" style="11" bestFit="1" customWidth="1"/>
    <col min="15373" max="15373" width="4.875" style="11" bestFit="1" customWidth="1"/>
    <col min="15374" max="15374" width="5.5" style="11" bestFit="1" customWidth="1"/>
    <col min="15375" max="15377" width="4.875" style="11" bestFit="1" customWidth="1"/>
    <col min="15378" max="15378" width="5.75" style="11" bestFit="1" customWidth="1"/>
    <col min="15379" max="15381" width="4.875" style="11" bestFit="1" customWidth="1"/>
    <col min="15382" max="15382" width="5.75" style="11" bestFit="1" customWidth="1"/>
    <col min="15383" max="15616" width="9" style="11"/>
    <col min="15617" max="15617" width="16.5" style="11" customWidth="1"/>
    <col min="15618" max="15625" width="4.875" style="11" bestFit="1" customWidth="1"/>
    <col min="15626" max="15626" width="3.5" style="11" bestFit="1" customWidth="1"/>
    <col min="15627" max="15627" width="3.875" style="11" bestFit="1" customWidth="1"/>
    <col min="15628" max="15628" width="3.625" style="11" bestFit="1" customWidth="1"/>
    <col min="15629" max="15629" width="4.875" style="11" bestFit="1" customWidth="1"/>
    <col min="15630" max="15630" width="5.5" style="11" bestFit="1" customWidth="1"/>
    <col min="15631" max="15633" width="4.875" style="11" bestFit="1" customWidth="1"/>
    <col min="15634" max="15634" width="5.75" style="11" bestFit="1" customWidth="1"/>
    <col min="15635" max="15637" width="4.875" style="11" bestFit="1" customWidth="1"/>
    <col min="15638" max="15638" width="5.75" style="11" bestFit="1" customWidth="1"/>
    <col min="15639" max="15872" width="9" style="11"/>
    <col min="15873" max="15873" width="16.5" style="11" customWidth="1"/>
    <col min="15874" max="15881" width="4.875" style="11" bestFit="1" customWidth="1"/>
    <col min="15882" max="15882" width="3.5" style="11" bestFit="1" customWidth="1"/>
    <col min="15883" max="15883" width="3.875" style="11" bestFit="1" customWidth="1"/>
    <col min="15884" max="15884" width="3.625" style="11" bestFit="1" customWidth="1"/>
    <col min="15885" max="15885" width="4.875" style="11" bestFit="1" customWidth="1"/>
    <col min="15886" max="15886" width="5.5" style="11" bestFit="1" customWidth="1"/>
    <col min="15887" max="15889" width="4.875" style="11" bestFit="1" customWidth="1"/>
    <col min="15890" max="15890" width="5.75" style="11" bestFit="1" customWidth="1"/>
    <col min="15891" max="15893" width="4.875" style="11" bestFit="1" customWidth="1"/>
    <col min="15894" max="15894" width="5.75" style="11" bestFit="1" customWidth="1"/>
    <col min="15895" max="16128" width="9" style="11"/>
    <col min="16129" max="16129" width="16.5" style="11" customWidth="1"/>
    <col min="16130" max="16137" width="4.875" style="11" bestFit="1" customWidth="1"/>
    <col min="16138" max="16138" width="3.5" style="11" bestFit="1" customWidth="1"/>
    <col min="16139" max="16139" width="3.875" style="11" bestFit="1" customWidth="1"/>
    <col min="16140" max="16140" width="3.625" style="11" bestFit="1" customWidth="1"/>
    <col min="16141" max="16141" width="4.875" style="11" bestFit="1" customWidth="1"/>
    <col min="16142" max="16142" width="5.5" style="11" bestFit="1" customWidth="1"/>
    <col min="16143" max="16145" width="4.875" style="11" bestFit="1" customWidth="1"/>
    <col min="16146" max="16146" width="5.75" style="11" bestFit="1" customWidth="1"/>
    <col min="16147" max="16149" width="4.875" style="11" bestFit="1" customWidth="1"/>
    <col min="16150" max="16150" width="5.75" style="11" bestFit="1" customWidth="1"/>
    <col min="16151" max="16384" width="9" style="11"/>
  </cols>
  <sheetData>
    <row r="1" spans="1:22" ht="11.25" customHeight="1" x14ac:dyDescent="0.2">
      <c r="A1" s="10"/>
      <c r="B1" s="91" t="s">
        <v>34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x14ac:dyDescent="0.2">
      <c r="A2" s="12"/>
      <c r="B2" s="13" t="s">
        <v>35</v>
      </c>
      <c r="C2" s="13" t="s">
        <v>36</v>
      </c>
      <c r="D2" s="13" t="s">
        <v>37</v>
      </c>
      <c r="E2" s="13" t="s">
        <v>38</v>
      </c>
      <c r="F2" s="13" t="s">
        <v>39</v>
      </c>
      <c r="G2" s="13" t="s">
        <v>40</v>
      </c>
      <c r="H2" s="14" t="s">
        <v>41</v>
      </c>
      <c r="I2" s="13" t="s">
        <v>42</v>
      </c>
      <c r="J2" s="13" t="s">
        <v>43</v>
      </c>
      <c r="K2" s="13" t="s">
        <v>44</v>
      </c>
      <c r="L2" s="13" t="s">
        <v>45</v>
      </c>
      <c r="M2" s="13" t="s">
        <v>46</v>
      </c>
      <c r="N2" s="13" t="s">
        <v>47</v>
      </c>
      <c r="O2" s="13" t="s">
        <v>48</v>
      </c>
      <c r="P2" s="13" t="s">
        <v>49</v>
      </c>
      <c r="Q2" s="13" t="s">
        <v>50</v>
      </c>
      <c r="R2" s="13" t="s">
        <v>51</v>
      </c>
      <c r="S2" s="13" t="s">
        <v>52</v>
      </c>
      <c r="T2" s="13" t="s">
        <v>53</v>
      </c>
      <c r="U2" s="13" t="s">
        <v>54</v>
      </c>
      <c r="V2" s="13" t="s">
        <v>55</v>
      </c>
    </row>
    <row r="3" spans="1:22" x14ac:dyDescent="0.2">
      <c r="A3" s="15" t="s">
        <v>16</v>
      </c>
      <c r="B3" s="16">
        <v>1671</v>
      </c>
      <c r="C3" s="16">
        <v>348</v>
      </c>
      <c r="D3" s="16">
        <v>404</v>
      </c>
      <c r="E3" s="16">
        <v>406</v>
      </c>
      <c r="F3" s="16">
        <v>702</v>
      </c>
      <c r="G3" s="16">
        <v>358</v>
      </c>
      <c r="H3" s="16">
        <v>405</v>
      </c>
      <c r="I3" s="16">
        <v>2117</v>
      </c>
      <c r="J3" s="16">
        <v>160</v>
      </c>
      <c r="K3" s="16">
        <v>168</v>
      </c>
      <c r="L3" s="16">
        <v>142</v>
      </c>
      <c r="M3" s="16">
        <v>361</v>
      </c>
      <c r="N3" s="16">
        <v>803</v>
      </c>
      <c r="O3" s="16">
        <v>981</v>
      </c>
      <c r="P3" s="16">
        <v>382</v>
      </c>
      <c r="Q3" s="16">
        <v>336</v>
      </c>
      <c r="R3" s="16">
        <v>2586</v>
      </c>
      <c r="S3" s="16">
        <v>1870</v>
      </c>
      <c r="T3" s="16">
        <v>724</v>
      </c>
      <c r="U3" s="16">
        <v>644</v>
      </c>
      <c r="V3" s="16">
        <v>9004</v>
      </c>
    </row>
    <row r="4" spans="1:22" x14ac:dyDescent="0.2">
      <c r="A4" s="15" t="s">
        <v>17</v>
      </c>
      <c r="B4" s="16">
        <v>4472</v>
      </c>
      <c r="C4" s="16">
        <v>1157</v>
      </c>
      <c r="D4" s="16">
        <v>935</v>
      </c>
      <c r="E4" s="16">
        <v>1095</v>
      </c>
      <c r="F4" s="16">
        <v>1860</v>
      </c>
      <c r="G4" s="16">
        <v>953</v>
      </c>
      <c r="H4" s="16">
        <v>938</v>
      </c>
      <c r="I4" s="16">
        <v>5332</v>
      </c>
      <c r="J4" s="16">
        <v>419</v>
      </c>
      <c r="K4" s="16">
        <v>575</v>
      </c>
      <c r="L4" s="16">
        <v>463</v>
      </c>
      <c r="M4" s="16">
        <v>995</v>
      </c>
      <c r="N4" s="16">
        <v>2203</v>
      </c>
      <c r="O4" s="16">
        <v>2766</v>
      </c>
      <c r="P4" s="16">
        <v>1085</v>
      </c>
      <c r="Q4" s="16">
        <v>958</v>
      </c>
      <c r="R4" s="16">
        <v>6974</v>
      </c>
      <c r="S4" s="16">
        <v>5213</v>
      </c>
      <c r="T4" s="16">
        <v>2096</v>
      </c>
      <c r="U4" s="16">
        <v>1636</v>
      </c>
      <c r="V4" s="16">
        <v>21440</v>
      </c>
    </row>
    <row r="5" spans="1:22" x14ac:dyDescent="0.2">
      <c r="A5" s="15" t="s">
        <v>27</v>
      </c>
      <c r="B5" s="16">
        <v>311</v>
      </c>
      <c r="C5" s="16">
        <v>93</v>
      </c>
      <c r="D5" s="16">
        <v>126</v>
      </c>
      <c r="E5" s="16">
        <v>124</v>
      </c>
      <c r="F5" s="16">
        <v>234</v>
      </c>
      <c r="G5" s="16">
        <v>73</v>
      </c>
      <c r="H5" s="16">
        <v>96</v>
      </c>
      <c r="I5" s="16">
        <v>598</v>
      </c>
      <c r="J5" s="16">
        <v>62</v>
      </c>
      <c r="K5" s="16">
        <v>71</v>
      </c>
      <c r="L5" s="16">
        <v>47</v>
      </c>
      <c r="M5" s="16">
        <v>99</v>
      </c>
      <c r="N5" s="16">
        <v>280</v>
      </c>
      <c r="O5" s="16">
        <v>270</v>
      </c>
      <c r="P5" s="16">
        <v>196</v>
      </c>
      <c r="Q5" s="16">
        <v>141</v>
      </c>
      <c r="R5" s="16">
        <v>752</v>
      </c>
      <c r="S5" s="16">
        <v>637</v>
      </c>
      <c r="T5" s="16">
        <v>275</v>
      </c>
      <c r="U5" s="16">
        <v>112</v>
      </c>
      <c r="V5" s="16">
        <v>3489</v>
      </c>
    </row>
    <row r="6" spans="1:22" x14ac:dyDescent="0.2">
      <c r="A6" s="15" t="s">
        <v>19</v>
      </c>
      <c r="B6" s="16">
        <v>660</v>
      </c>
      <c r="C6" s="16">
        <v>171</v>
      </c>
      <c r="D6" s="16">
        <v>152</v>
      </c>
      <c r="E6" s="16">
        <v>199</v>
      </c>
      <c r="F6" s="16">
        <v>438</v>
      </c>
      <c r="G6" s="16">
        <v>142</v>
      </c>
      <c r="H6" s="16">
        <v>177</v>
      </c>
      <c r="I6" s="16">
        <v>1146</v>
      </c>
      <c r="J6" s="16">
        <v>74</v>
      </c>
      <c r="K6" s="16">
        <v>90</v>
      </c>
      <c r="L6" s="16">
        <v>68</v>
      </c>
      <c r="M6" s="16">
        <v>175</v>
      </c>
      <c r="N6" s="16">
        <v>335</v>
      </c>
      <c r="O6" s="16">
        <v>424</v>
      </c>
      <c r="P6" s="16">
        <v>203</v>
      </c>
      <c r="Q6" s="16">
        <v>146</v>
      </c>
      <c r="R6" s="16">
        <v>1156</v>
      </c>
      <c r="S6" s="16">
        <v>1480</v>
      </c>
      <c r="T6" s="16">
        <v>381</v>
      </c>
      <c r="U6" s="16">
        <v>448</v>
      </c>
      <c r="V6" s="16">
        <v>4174</v>
      </c>
    </row>
    <row r="7" spans="1:22" x14ac:dyDescent="0.2">
      <c r="A7" s="15" t="s">
        <v>20</v>
      </c>
      <c r="B7" s="16">
        <v>139</v>
      </c>
      <c r="C7" s="16">
        <v>42</v>
      </c>
      <c r="D7" s="16">
        <v>58</v>
      </c>
      <c r="E7" s="16">
        <v>42</v>
      </c>
      <c r="F7" s="16">
        <v>81</v>
      </c>
      <c r="G7" s="16">
        <v>24</v>
      </c>
      <c r="H7" s="16">
        <v>43</v>
      </c>
      <c r="I7" s="16">
        <v>474</v>
      </c>
      <c r="J7" s="16">
        <v>31</v>
      </c>
      <c r="K7" s="16">
        <v>18</v>
      </c>
      <c r="L7" s="16">
        <v>18</v>
      </c>
      <c r="M7" s="16">
        <v>63</v>
      </c>
      <c r="N7" s="16">
        <v>205</v>
      </c>
      <c r="O7" s="16">
        <v>103</v>
      </c>
      <c r="P7" s="16">
        <v>166</v>
      </c>
      <c r="Q7" s="16">
        <v>33</v>
      </c>
      <c r="R7" s="16">
        <v>660</v>
      </c>
      <c r="S7" s="16">
        <v>461</v>
      </c>
      <c r="T7" s="16">
        <v>127</v>
      </c>
      <c r="U7" s="16">
        <v>77</v>
      </c>
      <c r="V7" s="16">
        <v>757</v>
      </c>
    </row>
    <row r="8" spans="1:22" x14ac:dyDescent="0.2">
      <c r="A8" s="15" t="s">
        <v>21</v>
      </c>
      <c r="B8" s="17">
        <v>7253</v>
      </c>
      <c r="C8" s="17">
        <v>1811</v>
      </c>
      <c r="D8" s="17">
        <v>1675</v>
      </c>
      <c r="E8" s="17">
        <v>1866</v>
      </c>
      <c r="F8" s="17">
        <v>3315</v>
      </c>
      <c r="G8" s="17">
        <v>1550</v>
      </c>
      <c r="H8" s="17">
        <v>1659</v>
      </c>
      <c r="I8" s="17">
        <v>9667</v>
      </c>
      <c r="J8" s="17">
        <v>746</v>
      </c>
      <c r="K8" s="17">
        <v>922</v>
      </c>
      <c r="L8" s="17">
        <v>738</v>
      </c>
      <c r="M8" s="17">
        <v>1693</v>
      </c>
      <c r="N8" s="17">
        <v>3826</v>
      </c>
      <c r="O8" s="17">
        <v>4544</v>
      </c>
      <c r="P8" s="17">
        <v>2032</v>
      </c>
      <c r="Q8" s="17">
        <v>1614</v>
      </c>
      <c r="R8" s="17">
        <v>12128</v>
      </c>
      <c r="S8" s="17">
        <v>9661</v>
      </c>
      <c r="T8" s="17">
        <v>3603</v>
      </c>
      <c r="U8" s="17">
        <v>2917</v>
      </c>
      <c r="V8" s="17">
        <v>38864</v>
      </c>
    </row>
  </sheetData>
  <mergeCells count="1">
    <mergeCell ref="B1:V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zoomScaleNormal="100" workbookViewId="0">
      <selection activeCell="B1" sqref="B1:I2"/>
    </sheetView>
  </sheetViews>
  <sheetFormatPr defaultRowHeight="12.75" x14ac:dyDescent="0.2"/>
  <cols>
    <col min="1" max="1" width="17.5" style="20" bestFit="1" customWidth="1"/>
    <col min="2" max="2" width="13.125" style="20" bestFit="1" customWidth="1"/>
    <col min="3" max="3" width="13.125" style="20" customWidth="1"/>
    <col min="4" max="4" width="14.75" style="21" bestFit="1" customWidth="1"/>
    <col min="5" max="5" width="13.5" style="21" bestFit="1" customWidth="1"/>
    <col min="6" max="6" width="13.125" style="20" bestFit="1" customWidth="1"/>
    <col min="7" max="7" width="14.75" style="21" bestFit="1" customWidth="1"/>
    <col min="8" max="8" width="16.25" style="74" bestFit="1" customWidth="1"/>
    <col min="9" max="9" width="19.5" style="20" customWidth="1"/>
    <col min="10" max="16384" width="9" style="20"/>
  </cols>
  <sheetData>
    <row r="1" spans="1:9" ht="12.75" customHeight="1" x14ac:dyDescent="0.2">
      <c r="B1" s="100" t="s">
        <v>56</v>
      </c>
      <c r="C1" s="100"/>
      <c r="D1" s="100"/>
      <c r="E1" s="100"/>
      <c r="F1" s="100"/>
      <c r="G1" s="100"/>
      <c r="H1" s="100"/>
      <c r="I1" s="100"/>
    </row>
    <row r="2" spans="1:9" ht="12.75" customHeight="1" x14ac:dyDescent="0.2">
      <c r="B2" s="101"/>
      <c r="C2" s="101"/>
      <c r="D2" s="101"/>
      <c r="E2" s="101"/>
      <c r="F2" s="101"/>
      <c r="G2" s="101"/>
      <c r="H2" s="101"/>
      <c r="I2" s="101"/>
    </row>
    <row r="3" spans="1:9" s="27" customFormat="1" ht="26.25" customHeight="1" x14ac:dyDescent="0.2">
      <c r="A3" s="22"/>
      <c r="B3" s="23" t="s">
        <v>57</v>
      </c>
      <c r="C3" s="24" t="s">
        <v>33</v>
      </c>
      <c r="D3" s="25" t="s">
        <v>58</v>
      </c>
      <c r="E3" s="25" t="s">
        <v>59</v>
      </c>
      <c r="F3" s="23" t="s">
        <v>60</v>
      </c>
      <c r="G3" s="25" t="s">
        <v>61</v>
      </c>
      <c r="H3" s="26" t="s">
        <v>62</v>
      </c>
      <c r="I3" s="26" t="s">
        <v>63</v>
      </c>
    </row>
    <row r="4" spans="1:9" ht="15" x14ac:dyDescent="0.25">
      <c r="A4" s="95" t="s">
        <v>64</v>
      </c>
      <c r="B4" s="96"/>
      <c r="C4" s="96"/>
      <c r="D4" s="96"/>
      <c r="E4" s="96"/>
      <c r="F4" s="96"/>
      <c r="G4" s="96"/>
      <c r="H4" s="97"/>
      <c r="I4" s="97"/>
    </row>
    <row r="5" spans="1:9" x14ac:dyDescent="0.2">
      <c r="A5" s="28" t="s">
        <v>16</v>
      </c>
      <c r="B5" s="29">
        <v>407</v>
      </c>
      <c r="C5" s="30">
        <f>B5/$B$10*100</f>
        <v>17.497850386930352</v>
      </c>
      <c r="D5" s="31">
        <v>964129158</v>
      </c>
      <c r="E5" s="32">
        <v>29200818</v>
      </c>
      <c r="F5" s="33">
        <v>918</v>
      </c>
      <c r="G5" s="31">
        <v>1325491159</v>
      </c>
      <c r="H5" s="34">
        <f>D5/F5</f>
        <v>1050249.6274509805</v>
      </c>
      <c r="I5" s="35">
        <f>E5/F5</f>
        <v>31809.169934640522</v>
      </c>
    </row>
    <row r="6" spans="1:9" x14ac:dyDescent="0.2">
      <c r="A6" s="36" t="s">
        <v>17</v>
      </c>
      <c r="B6" s="29">
        <v>1324</v>
      </c>
      <c r="C6" s="30">
        <f t="shared" ref="C6:C10" si="0">B6/$B$10*100</f>
        <v>56.921754084264833</v>
      </c>
      <c r="D6" s="31">
        <v>4038532555</v>
      </c>
      <c r="E6" s="31">
        <v>122382430</v>
      </c>
      <c r="F6" s="33">
        <v>4497</v>
      </c>
      <c r="G6" s="31">
        <v>5743184630</v>
      </c>
      <c r="H6" s="34">
        <f t="shared" ref="H6:H10" si="1">D6/F6</f>
        <v>898050.37914165005</v>
      </c>
      <c r="I6" s="35">
        <f t="shared" ref="I6:I10" si="2">E6/F6</f>
        <v>27214.238381142983</v>
      </c>
    </row>
    <row r="7" spans="1:9" x14ac:dyDescent="0.2">
      <c r="A7" s="36" t="s">
        <v>18</v>
      </c>
      <c r="B7" s="29">
        <v>213</v>
      </c>
      <c r="C7" s="30">
        <f t="shared" si="0"/>
        <v>9.1573516766981946</v>
      </c>
      <c r="D7" s="31">
        <v>4459470678</v>
      </c>
      <c r="E7" s="31">
        <v>37199749</v>
      </c>
      <c r="F7" s="33">
        <v>9605</v>
      </c>
      <c r="G7" s="31">
        <v>6671167304</v>
      </c>
      <c r="H7" s="34">
        <f t="shared" si="1"/>
        <v>464286.37980218633</v>
      </c>
      <c r="I7" s="35">
        <f t="shared" si="2"/>
        <v>3872.9566892243624</v>
      </c>
    </row>
    <row r="8" spans="1:9" x14ac:dyDescent="0.2">
      <c r="A8" s="36" t="s">
        <v>19</v>
      </c>
      <c r="B8" s="29">
        <v>300</v>
      </c>
      <c r="C8" s="30">
        <f t="shared" si="0"/>
        <v>12.89767841788478</v>
      </c>
      <c r="D8" s="31">
        <v>4299122256</v>
      </c>
      <c r="E8" s="31">
        <v>182498390</v>
      </c>
      <c r="F8" s="33">
        <v>3748</v>
      </c>
      <c r="G8" s="31">
        <v>6115209916</v>
      </c>
      <c r="H8" s="34">
        <f t="shared" si="1"/>
        <v>1147044.3585912487</v>
      </c>
      <c r="I8" s="35">
        <f t="shared" si="2"/>
        <v>48692.206510138742</v>
      </c>
    </row>
    <row r="9" spans="1:9" x14ac:dyDescent="0.2">
      <c r="A9" s="36" t="s">
        <v>20</v>
      </c>
      <c r="B9" s="37">
        <v>82</v>
      </c>
      <c r="C9" s="30">
        <f t="shared" si="0"/>
        <v>3.5253654342218401</v>
      </c>
      <c r="D9" s="38">
        <v>4535813283</v>
      </c>
      <c r="E9" s="39">
        <v>-2214031855</v>
      </c>
      <c r="F9" s="40">
        <v>5985</v>
      </c>
      <c r="G9" s="38">
        <v>8963601101</v>
      </c>
      <c r="H9" s="34">
        <f t="shared" si="1"/>
        <v>757863.53934837098</v>
      </c>
      <c r="I9" s="47">
        <f t="shared" si="2"/>
        <v>-369930.13450292399</v>
      </c>
    </row>
    <row r="10" spans="1:9" s="45" customFormat="1" x14ac:dyDescent="0.2">
      <c r="A10" s="41" t="s">
        <v>21</v>
      </c>
      <c r="B10" s="42">
        <v>2326</v>
      </c>
      <c r="C10" s="43">
        <f t="shared" si="0"/>
        <v>100</v>
      </c>
      <c r="D10" s="44">
        <v>18297067930</v>
      </c>
      <c r="E10" s="44">
        <v>-1842750468</v>
      </c>
      <c r="F10" s="42">
        <v>24753</v>
      </c>
      <c r="G10" s="44">
        <v>28818654110</v>
      </c>
      <c r="H10" s="44">
        <f t="shared" si="1"/>
        <v>739185.87363147899</v>
      </c>
      <c r="I10" s="52">
        <f t="shared" si="2"/>
        <v>-74445.540661737978</v>
      </c>
    </row>
    <row r="11" spans="1:9" ht="15" x14ac:dyDescent="0.25">
      <c r="A11" s="98" t="s">
        <v>65</v>
      </c>
      <c r="B11" s="99"/>
      <c r="C11" s="99"/>
      <c r="D11" s="99"/>
      <c r="E11" s="99"/>
      <c r="F11" s="99"/>
      <c r="G11" s="99"/>
      <c r="H11" s="94"/>
      <c r="I11" s="94"/>
    </row>
    <row r="12" spans="1:9" x14ac:dyDescent="0.2">
      <c r="A12" s="28" t="s">
        <v>16</v>
      </c>
      <c r="B12" s="29">
        <v>17</v>
      </c>
      <c r="C12" s="30">
        <f>B12/$B$17*100</f>
        <v>8.8541666666666679</v>
      </c>
      <c r="D12" s="31">
        <v>37580140</v>
      </c>
      <c r="E12" s="31">
        <v>3387297</v>
      </c>
      <c r="F12" s="33">
        <v>67</v>
      </c>
      <c r="G12" s="31">
        <v>59401945</v>
      </c>
      <c r="H12" s="34">
        <f>D12/F12</f>
        <v>560897.61194029846</v>
      </c>
      <c r="I12" s="35">
        <f>E12/F12</f>
        <v>50556.671641791043</v>
      </c>
    </row>
    <row r="13" spans="1:9" x14ac:dyDescent="0.2">
      <c r="A13" s="36" t="s">
        <v>17</v>
      </c>
      <c r="B13" s="29">
        <v>86</v>
      </c>
      <c r="C13" s="30">
        <f t="shared" ref="C13:C17" si="3">B13/$B$17*100</f>
        <v>44.791666666666671</v>
      </c>
      <c r="D13" s="31">
        <v>235444854</v>
      </c>
      <c r="E13" s="31">
        <v>4917985</v>
      </c>
      <c r="F13" s="33">
        <v>411</v>
      </c>
      <c r="G13" s="31">
        <v>361994366</v>
      </c>
      <c r="H13" s="34">
        <f t="shared" ref="H13:H17" si="4">D13/F13</f>
        <v>572858.52554744529</v>
      </c>
      <c r="I13" s="35">
        <f t="shared" ref="I13:I17" si="5">E13/F13</f>
        <v>11965.900243309003</v>
      </c>
    </row>
    <row r="14" spans="1:9" x14ac:dyDescent="0.2">
      <c r="A14" s="36" t="s">
        <v>18</v>
      </c>
      <c r="B14" s="29">
        <v>45</v>
      </c>
      <c r="C14" s="30">
        <f t="shared" si="3"/>
        <v>23.4375</v>
      </c>
      <c r="D14" s="31">
        <v>2390064151</v>
      </c>
      <c r="E14" s="46">
        <v>77352805</v>
      </c>
      <c r="F14" s="33">
        <v>2178</v>
      </c>
      <c r="G14" s="31">
        <v>4237732965</v>
      </c>
      <c r="H14" s="34">
        <f t="shared" si="4"/>
        <v>1097366.4605142332</v>
      </c>
      <c r="I14" s="35">
        <f t="shared" si="5"/>
        <v>35515.521120293844</v>
      </c>
    </row>
    <row r="15" spans="1:9" x14ac:dyDescent="0.2">
      <c r="A15" s="36" t="s">
        <v>19</v>
      </c>
      <c r="B15" s="29">
        <v>32</v>
      </c>
      <c r="C15" s="30">
        <f t="shared" si="3"/>
        <v>16.666666666666664</v>
      </c>
      <c r="D15" s="31">
        <v>213096213</v>
      </c>
      <c r="E15" s="46">
        <v>-300403</v>
      </c>
      <c r="F15" s="33">
        <v>314</v>
      </c>
      <c r="G15" s="31">
        <v>575611718</v>
      </c>
      <c r="H15" s="34">
        <f t="shared" si="4"/>
        <v>678650.35987261147</v>
      </c>
      <c r="I15" s="47">
        <f t="shared" si="5"/>
        <v>-956.69745222929942</v>
      </c>
    </row>
    <row r="16" spans="1:9" x14ac:dyDescent="0.2">
      <c r="A16" s="48" t="s">
        <v>20</v>
      </c>
      <c r="B16" s="37">
        <v>12</v>
      </c>
      <c r="C16" s="30">
        <f t="shared" si="3"/>
        <v>6.25</v>
      </c>
      <c r="D16" s="38">
        <v>353945918</v>
      </c>
      <c r="E16" s="49">
        <v>71893710</v>
      </c>
      <c r="F16" s="40">
        <v>337</v>
      </c>
      <c r="G16" s="38">
        <v>621170537</v>
      </c>
      <c r="H16" s="34">
        <f t="shared" si="4"/>
        <v>1050284.6231454005</v>
      </c>
      <c r="I16" s="35">
        <f t="shared" si="5"/>
        <v>213334.45103857567</v>
      </c>
    </row>
    <row r="17" spans="1:9" s="45" customFormat="1" x14ac:dyDescent="0.2">
      <c r="A17" s="41" t="s">
        <v>21</v>
      </c>
      <c r="B17" s="50">
        <v>192</v>
      </c>
      <c r="C17" s="43">
        <f t="shared" si="3"/>
        <v>100</v>
      </c>
      <c r="D17" s="51">
        <v>3230131276</v>
      </c>
      <c r="E17" s="52">
        <v>157251394</v>
      </c>
      <c r="F17" s="50">
        <v>3307</v>
      </c>
      <c r="G17" s="51">
        <v>5855911531</v>
      </c>
      <c r="H17" s="51">
        <f t="shared" si="4"/>
        <v>976755.7532506804</v>
      </c>
      <c r="I17" s="51">
        <f t="shared" si="5"/>
        <v>47551.071666162687</v>
      </c>
    </row>
    <row r="18" spans="1:9" ht="15" x14ac:dyDescent="0.25">
      <c r="A18" s="92" t="s">
        <v>66</v>
      </c>
      <c r="B18" s="93"/>
      <c r="C18" s="93"/>
      <c r="D18" s="93"/>
      <c r="E18" s="93"/>
      <c r="F18" s="93"/>
      <c r="G18" s="93"/>
      <c r="H18" s="94"/>
      <c r="I18" s="94"/>
    </row>
    <row r="19" spans="1:9" x14ac:dyDescent="0.2">
      <c r="A19" s="28" t="s">
        <v>16</v>
      </c>
      <c r="B19" s="29">
        <v>2124</v>
      </c>
      <c r="C19" s="30">
        <f>B19/$B$24*100</f>
        <v>16.859819018891891</v>
      </c>
      <c r="D19" s="31">
        <v>4857930081</v>
      </c>
      <c r="E19" s="31">
        <v>170634288</v>
      </c>
      <c r="F19" s="33">
        <v>12719</v>
      </c>
      <c r="G19" s="31">
        <v>4934388073</v>
      </c>
      <c r="H19" s="34">
        <f>D19/F19</f>
        <v>381942.76916424249</v>
      </c>
      <c r="I19" s="35">
        <f>E19/F19</f>
        <v>13415.69997641324</v>
      </c>
    </row>
    <row r="20" spans="1:9" x14ac:dyDescent="0.2">
      <c r="A20" s="36" t="s">
        <v>17</v>
      </c>
      <c r="B20" s="29">
        <v>7527</v>
      </c>
      <c r="C20" s="30">
        <f t="shared" ref="C20:C24" si="6">B20/$B$24*100</f>
        <v>59.747578980790607</v>
      </c>
      <c r="D20" s="31">
        <v>37409617755</v>
      </c>
      <c r="E20" s="31">
        <v>1601245434</v>
      </c>
      <c r="F20" s="33">
        <v>69216</v>
      </c>
      <c r="G20" s="31">
        <v>34212113492</v>
      </c>
      <c r="H20" s="34">
        <f t="shared" ref="H20:H24" si="7">D20/F20</f>
        <v>540476.44699202501</v>
      </c>
      <c r="I20" s="35">
        <f t="shared" ref="I20:I24" si="8">E20/F20</f>
        <v>23134.035974341194</v>
      </c>
    </row>
    <row r="21" spans="1:9" x14ac:dyDescent="0.2">
      <c r="A21" s="36" t="s">
        <v>18</v>
      </c>
      <c r="B21" s="29">
        <v>833</v>
      </c>
      <c r="C21" s="30">
        <f t="shared" si="6"/>
        <v>6.6121606604222896</v>
      </c>
      <c r="D21" s="31">
        <v>49328470313</v>
      </c>
      <c r="E21" s="31">
        <v>1569110116</v>
      </c>
      <c r="F21" s="33">
        <v>57975</v>
      </c>
      <c r="G21" s="31">
        <v>56409566762</v>
      </c>
      <c r="H21" s="34">
        <f t="shared" si="7"/>
        <v>850857.61643811991</v>
      </c>
      <c r="I21" s="35">
        <f t="shared" si="8"/>
        <v>27065.288762397584</v>
      </c>
    </row>
    <row r="22" spans="1:9" x14ac:dyDescent="0.2">
      <c r="A22" s="36" t="s">
        <v>19</v>
      </c>
      <c r="B22" s="29">
        <v>1615</v>
      </c>
      <c r="C22" s="30">
        <f t="shared" si="6"/>
        <v>12.81949515796158</v>
      </c>
      <c r="D22" s="31">
        <v>20950497949</v>
      </c>
      <c r="E22" s="31">
        <v>860677817</v>
      </c>
      <c r="F22" s="33">
        <v>33901</v>
      </c>
      <c r="G22" s="31">
        <v>21721900100</v>
      </c>
      <c r="H22" s="34">
        <f t="shared" si="7"/>
        <v>617990.55924603995</v>
      </c>
      <c r="I22" s="35">
        <f t="shared" si="8"/>
        <v>25387.977257308044</v>
      </c>
    </row>
    <row r="23" spans="1:9" x14ac:dyDescent="0.2">
      <c r="A23" s="36" t="s">
        <v>20</v>
      </c>
      <c r="B23" s="29">
        <v>499</v>
      </c>
      <c r="C23" s="30">
        <f t="shared" si="6"/>
        <v>3.9609461819336405</v>
      </c>
      <c r="D23" s="31">
        <v>53982956323</v>
      </c>
      <c r="E23" s="32">
        <v>-6714069946</v>
      </c>
      <c r="F23" s="33">
        <v>49370</v>
      </c>
      <c r="G23" s="31">
        <v>62548938998</v>
      </c>
      <c r="H23" s="34">
        <f t="shared" si="7"/>
        <v>1093436.4254202957</v>
      </c>
      <c r="I23" s="47">
        <f t="shared" si="8"/>
        <v>-135994.93510228884</v>
      </c>
    </row>
    <row r="24" spans="1:9" s="45" customFormat="1" x14ac:dyDescent="0.2">
      <c r="A24" s="41" t="s">
        <v>21</v>
      </c>
      <c r="B24" s="53">
        <v>12598</v>
      </c>
      <c r="C24" s="43">
        <f t="shared" si="6"/>
        <v>100</v>
      </c>
      <c r="D24" s="54">
        <v>166529472421</v>
      </c>
      <c r="E24" s="54">
        <v>-2512402291</v>
      </c>
      <c r="F24" s="55">
        <v>223181</v>
      </c>
      <c r="G24" s="54">
        <v>179826907425</v>
      </c>
      <c r="H24" s="51">
        <f t="shared" si="7"/>
        <v>746163.30431801989</v>
      </c>
      <c r="I24" s="52">
        <f t="shared" si="8"/>
        <v>-11257.240943449488</v>
      </c>
    </row>
    <row r="25" spans="1:9" ht="15" x14ac:dyDescent="0.25">
      <c r="A25" s="92" t="s">
        <v>67</v>
      </c>
      <c r="B25" s="93"/>
      <c r="C25" s="93"/>
      <c r="D25" s="93"/>
      <c r="E25" s="93"/>
      <c r="F25" s="93"/>
      <c r="G25" s="93"/>
      <c r="H25" s="94"/>
      <c r="I25" s="94"/>
    </row>
    <row r="26" spans="1:9" x14ac:dyDescent="0.2">
      <c r="A26" s="28" t="s">
        <v>16</v>
      </c>
      <c r="B26" s="29">
        <v>79</v>
      </c>
      <c r="C26" s="30">
        <f>B26/$B$31*100</f>
        <v>9.9747474747474758</v>
      </c>
      <c r="D26" s="31">
        <v>56495491</v>
      </c>
      <c r="E26" s="31">
        <v>5438351</v>
      </c>
      <c r="F26" s="33">
        <v>92</v>
      </c>
      <c r="G26" s="31">
        <v>96908156</v>
      </c>
      <c r="H26" s="34">
        <f>D26/F26</f>
        <v>614081.42391304346</v>
      </c>
      <c r="I26" s="35">
        <f>E26/F26</f>
        <v>59112.510869565216</v>
      </c>
    </row>
    <row r="27" spans="1:9" x14ac:dyDescent="0.2">
      <c r="A27" s="36" t="s">
        <v>17</v>
      </c>
      <c r="B27" s="29">
        <v>332</v>
      </c>
      <c r="C27" s="30">
        <f t="shared" ref="C27:C31" si="9">B27/$B$31*100</f>
        <v>41.919191919191917</v>
      </c>
      <c r="D27" s="31">
        <v>717561199</v>
      </c>
      <c r="E27" s="31">
        <v>199531992</v>
      </c>
      <c r="F27" s="33">
        <v>366</v>
      </c>
      <c r="G27" s="31">
        <v>1617424626</v>
      </c>
      <c r="H27" s="34">
        <f t="shared" ref="H27:H31" si="10">D27/F27</f>
        <v>1960549.7240437157</v>
      </c>
      <c r="I27" s="35">
        <f t="shared" ref="I27:I31" si="11">E27/F27</f>
        <v>545169.37704918033</v>
      </c>
    </row>
    <row r="28" spans="1:9" x14ac:dyDescent="0.2">
      <c r="A28" s="36" t="s">
        <v>18</v>
      </c>
      <c r="B28" s="29">
        <v>268</v>
      </c>
      <c r="C28" s="30">
        <f t="shared" si="9"/>
        <v>33.838383838383841</v>
      </c>
      <c r="D28" s="31">
        <v>37721127581</v>
      </c>
      <c r="E28" s="31">
        <v>2318690226</v>
      </c>
      <c r="F28" s="33">
        <v>13718</v>
      </c>
      <c r="G28" s="31">
        <v>85808737745</v>
      </c>
      <c r="H28" s="34">
        <f t="shared" si="10"/>
        <v>2749754.1610293044</v>
      </c>
      <c r="I28" s="35">
        <f t="shared" si="11"/>
        <v>169025.3846041697</v>
      </c>
    </row>
    <row r="29" spans="1:9" x14ac:dyDescent="0.2">
      <c r="A29" s="36" t="s">
        <v>19</v>
      </c>
      <c r="B29" s="29">
        <v>111</v>
      </c>
      <c r="C29" s="30">
        <f t="shared" si="9"/>
        <v>14.015151515151514</v>
      </c>
      <c r="D29" s="31">
        <v>310033105</v>
      </c>
      <c r="E29" s="31">
        <v>-1844291</v>
      </c>
      <c r="F29" s="33">
        <v>192</v>
      </c>
      <c r="G29" s="31">
        <v>1171163307</v>
      </c>
      <c r="H29" s="34">
        <f t="shared" si="10"/>
        <v>1614755.7552083333</v>
      </c>
      <c r="I29" s="47">
        <f t="shared" si="11"/>
        <v>-9605.6822916666661</v>
      </c>
    </row>
    <row r="30" spans="1:9" x14ac:dyDescent="0.2">
      <c r="A30" s="36" t="s">
        <v>20</v>
      </c>
      <c r="B30" s="37">
        <v>2</v>
      </c>
      <c r="C30" s="30">
        <f t="shared" si="9"/>
        <v>0.25252525252525254</v>
      </c>
      <c r="D30" s="38">
        <v>212064831</v>
      </c>
      <c r="E30" s="38">
        <v>13400870</v>
      </c>
      <c r="F30" s="40">
        <v>108</v>
      </c>
      <c r="G30" s="38">
        <v>243640554</v>
      </c>
      <c r="H30" s="34">
        <f t="shared" si="10"/>
        <v>1963563.25</v>
      </c>
      <c r="I30" s="35">
        <f t="shared" si="11"/>
        <v>124082.12962962964</v>
      </c>
    </row>
    <row r="31" spans="1:9" s="45" customFormat="1" x14ac:dyDescent="0.2">
      <c r="A31" s="41" t="s">
        <v>21</v>
      </c>
      <c r="B31" s="56">
        <v>792</v>
      </c>
      <c r="C31" s="43">
        <f t="shared" si="9"/>
        <v>100</v>
      </c>
      <c r="D31" s="57">
        <v>39017282207</v>
      </c>
      <c r="E31" s="57">
        <v>2535217148</v>
      </c>
      <c r="F31" s="56">
        <v>14476</v>
      </c>
      <c r="G31" s="57">
        <v>88937874388</v>
      </c>
      <c r="H31" s="51">
        <f t="shared" si="10"/>
        <v>2695308.248618403</v>
      </c>
      <c r="I31" s="51">
        <f t="shared" si="11"/>
        <v>175132.43630837247</v>
      </c>
    </row>
    <row r="32" spans="1:9" ht="15" x14ac:dyDescent="0.25">
      <c r="A32" s="92" t="s">
        <v>68</v>
      </c>
      <c r="B32" s="93"/>
      <c r="C32" s="93"/>
      <c r="D32" s="93"/>
      <c r="E32" s="93"/>
      <c r="F32" s="93"/>
      <c r="G32" s="93"/>
      <c r="H32" s="94"/>
      <c r="I32" s="94"/>
    </row>
    <row r="33" spans="1:9" x14ac:dyDescent="0.2">
      <c r="A33" s="28" t="s">
        <v>16</v>
      </c>
      <c r="B33" s="29">
        <v>59</v>
      </c>
      <c r="C33" s="30">
        <f>B33/$B$38*100</f>
        <v>7.9088471849865947</v>
      </c>
      <c r="D33" s="31">
        <v>240322079</v>
      </c>
      <c r="E33" s="46">
        <v>15461710</v>
      </c>
      <c r="F33" s="33">
        <v>308</v>
      </c>
      <c r="G33" s="31">
        <v>200696634</v>
      </c>
      <c r="H33" s="34">
        <f>D33/F33</f>
        <v>780266.49025974027</v>
      </c>
      <c r="I33" s="35">
        <f>E33/F33</f>
        <v>50200.357142857145</v>
      </c>
    </row>
    <row r="34" spans="1:9" x14ac:dyDescent="0.2">
      <c r="A34" s="36" t="s">
        <v>17</v>
      </c>
      <c r="B34" s="29">
        <v>201</v>
      </c>
      <c r="C34" s="30">
        <f t="shared" ref="C34:C38" si="12">B34/$B$38*100</f>
        <v>26.943699731903486</v>
      </c>
      <c r="D34" s="31">
        <v>1137959481</v>
      </c>
      <c r="E34" s="31">
        <v>45699325</v>
      </c>
      <c r="F34" s="33">
        <v>1733</v>
      </c>
      <c r="G34" s="31">
        <v>1026883672</v>
      </c>
      <c r="H34" s="34">
        <f t="shared" ref="H34:H38" si="13">D34/F34</f>
        <v>656641.36237738025</v>
      </c>
      <c r="I34" s="35">
        <f t="shared" ref="I34:I38" si="14">E34/F34</f>
        <v>26370.066358915177</v>
      </c>
    </row>
    <row r="35" spans="1:9" x14ac:dyDescent="0.2">
      <c r="A35" s="36" t="s">
        <v>18</v>
      </c>
      <c r="B35" s="29">
        <v>414</v>
      </c>
      <c r="C35" s="30">
        <f t="shared" si="12"/>
        <v>55.495978552278821</v>
      </c>
      <c r="D35" s="31">
        <v>7165336816</v>
      </c>
      <c r="E35" s="31">
        <v>252725473</v>
      </c>
      <c r="F35" s="33">
        <v>17842</v>
      </c>
      <c r="G35" s="31">
        <v>41212280973</v>
      </c>
      <c r="H35" s="34">
        <f t="shared" si="13"/>
        <v>401599.41800246609</v>
      </c>
      <c r="I35" s="35">
        <f t="shared" si="14"/>
        <v>14164.638101109742</v>
      </c>
    </row>
    <row r="36" spans="1:9" x14ac:dyDescent="0.2">
      <c r="A36" s="36" t="s">
        <v>19</v>
      </c>
      <c r="B36" s="29">
        <v>58</v>
      </c>
      <c r="C36" s="30">
        <f t="shared" si="12"/>
        <v>7.7747989276139409</v>
      </c>
      <c r="D36" s="31">
        <v>1128379912</v>
      </c>
      <c r="E36" s="31">
        <v>24752924</v>
      </c>
      <c r="F36" s="33">
        <v>2169</v>
      </c>
      <c r="G36" s="31">
        <v>1474083480</v>
      </c>
      <c r="H36" s="34">
        <f t="shared" si="13"/>
        <v>520230.48040571692</v>
      </c>
      <c r="I36" s="35">
        <f t="shared" si="14"/>
        <v>11412.136468418626</v>
      </c>
    </row>
    <row r="37" spans="1:9" x14ac:dyDescent="0.2">
      <c r="A37" s="36" t="s">
        <v>20</v>
      </c>
      <c r="B37" s="37">
        <v>14</v>
      </c>
      <c r="C37" s="30">
        <f t="shared" si="12"/>
        <v>1.8766756032171581</v>
      </c>
      <c r="D37" s="38">
        <v>354713100</v>
      </c>
      <c r="E37" s="38">
        <v>-1564846</v>
      </c>
      <c r="F37" s="40">
        <v>489</v>
      </c>
      <c r="G37" s="38">
        <v>1199964252</v>
      </c>
      <c r="H37" s="34">
        <f t="shared" si="13"/>
        <v>725384.66257668717</v>
      </c>
      <c r="I37" s="47">
        <f t="shared" si="14"/>
        <v>-3200.0940695296522</v>
      </c>
    </row>
    <row r="38" spans="1:9" s="45" customFormat="1" x14ac:dyDescent="0.2">
      <c r="A38" s="41" t="s">
        <v>21</v>
      </c>
      <c r="B38" s="56">
        <v>746</v>
      </c>
      <c r="C38" s="43">
        <f t="shared" si="12"/>
        <v>100</v>
      </c>
      <c r="D38" s="57">
        <v>10026711388</v>
      </c>
      <c r="E38" s="57">
        <v>337074586</v>
      </c>
      <c r="F38" s="56">
        <v>22541</v>
      </c>
      <c r="G38" s="57">
        <v>45113909011</v>
      </c>
      <c r="H38" s="51">
        <f t="shared" si="13"/>
        <v>444821.05443414225</v>
      </c>
      <c r="I38" s="51">
        <f t="shared" si="14"/>
        <v>14953.843485204738</v>
      </c>
    </row>
    <row r="39" spans="1:9" ht="15" x14ac:dyDescent="0.25">
      <c r="A39" s="92" t="s">
        <v>69</v>
      </c>
      <c r="B39" s="93"/>
      <c r="C39" s="93"/>
      <c r="D39" s="93"/>
      <c r="E39" s="93"/>
      <c r="F39" s="93"/>
      <c r="G39" s="93"/>
      <c r="H39" s="94"/>
      <c r="I39" s="94"/>
    </row>
    <row r="40" spans="1:9" x14ac:dyDescent="0.2">
      <c r="A40" s="28" t="s">
        <v>16</v>
      </c>
      <c r="B40" s="29">
        <v>1598</v>
      </c>
      <c r="C40" s="30">
        <f>B40/$B$45*100</f>
        <v>12.441606976019932</v>
      </c>
      <c r="D40" s="31">
        <v>2622506422</v>
      </c>
      <c r="E40" s="32">
        <v>78162028</v>
      </c>
      <c r="F40" s="33">
        <v>6751</v>
      </c>
      <c r="G40" s="31">
        <v>4332191586</v>
      </c>
      <c r="H40" s="34">
        <f>D40/F40</f>
        <v>388461.92001185007</v>
      </c>
      <c r="I40" s="35">
        <f>E40/F40</f>
        <v>11577.844467486299</v>
      </c>
    </row>
    <row r="41" spans="1:9" x14ac:dyDescent="0.2">
      <c r="A41" s="36" t="s">
        <v>17</v>
      </c>
      <c r="B41" s="29">
        <v>8879</v>
      </c>
      <c r="C41" s="30">
        <f t="shared" ref="C41:C45" si="15">B41/$B$45*100</f>
        <v>69.129554655870436</v>
      </c>
      <c r="D41" s="31">
        <v>20292298985</v>
      </c>
      <c r="E41" s="32">
        <v>600434657</v>
      </c>
      <c r="F41" s="33">
        <v>43387</v>
      </c>
      <c r="G41" s="31">
        <v>33271719381</v>
      </c>
      <c r="H41" s="34">
        <f t="shared" ref="H41:H45" si="16">D41/F41</f>
        <v>467704.58858644293</v>
      </c>
      <c r="I41" s="35">
        <f t="shared" ref="I41:I45" si="17">E41/F41</f>
        <v>13839.045267015465</v>
      </c>
    </row>
    <row r="42" spans="1:9" x14ac:dyDescent="0.2">
      <c r="A42" s="36" t="s">
        <v>18</v>
      </c>
      <c r="B42" s="29">
        <v>802</v>
      </c>
      <c r="C42" s="30">
        <f t="shared" si="15"/>
        <v>6.244160697601993</v>
      </c>
      <c r="D42" s="31">
        <v>8729420826</v>
      </c>
      <c r="E42" s="32">
        <v>51017848</v>
      </c>
      <c r="F42" s="33">
        <v>7528</v>
      </c>
      <c r="G42" s="31">
        <v>142491217876</v>
      </c>
      <c r="H42" s="34">
        <f t="shared" si="16"/>
        <v>1159593.6272582358</v>
      </c>
      <c r="I42" s="35">
        <f t="shared" si="17"/>
        <v>6777.0786397449519</v>
      </c>
    </row>
    <row r="43" spans="1:9" x14ac:dyDescent="0.2">
      <c r="A43" s="36" t="s">
        <v>19</v>
      </c>
      <c r="B43" s="29">
        <v>1064</v>
      </c>
      <c r="C43" s="30">
        <f t="shared" si="15"/>
        <v>8.2840236686390547</v>
      </c>
      <c r="D43" s="31">
        <v>5169902565</v>
      </c>
      <c r="E43" s="46">
        <v>275442757</v>
      </c>
      <c r="F43" s="33">
        <v>8715</v>
      </c>
      <c r="G43" s="31">
        <v>9226127439</v>
      </c>
      <c r="H43" s="34">
        <f t="shared" si="16"/>
        <v>593218.88296041312</v>
      </c>
      <c r="I43" s="35">
        <f t="shared" si="17"/>
        <v>31605.594606999428</v>
      </c>
    </row>
    <row r="44" spans="1:9" x14ac:dyDescent="0.2">
      <c r="A44" s="36" t="s">
        <v>20</v>
      </c>
      <c r="B44" s="37">
        <v>501</v>
      </c>
      <c r="C44" s="30">
        <f t="shared" si="15"/>
        <v>3.9006540018685767</v>
      </c>
      <c r="D44" s="38">
        <v>6714850045</v>
      </c>
      <c r="E44" s="39">
        <v>-938157658</v>
      </c>
      <c r="F44" s="40">
        <v>9449</v>
      </c>
      <c r="G44" s="38">
        <v>13288340180</v>
      </c>
      <c r="H44" s="34">
        <f t="shared" si="16"/>
        <v>710641.34247010271</v>
      </c>
      <c r="I44" s="47">
        <f t="shared" si="17"/>
        <v>-99286.449148057989</v>
      </c>
    </row>
    <row r="45" spans="1:9" s="45" customFormat="1" x14ac:dyDescent="0.2">
      <c r="A45" s="41" t="s">
        <v>21</v>
      </c>
      <c r="B45" s="50">
        <v>12844</v>
      </c>
      <c r="C45" s="43">
        <f t="shared" si="15"/>
        <v>100</v>
      </c>
      <c r="D45" s="51">
        <v>43528978843</v>
      </c>
      <c r="E45" s="58">
        <v>66899632</v>
      </c>
      <c r="F45" s="50">
        <v>75830</v>
      </c>
      <c r="G45" s="51">
        <v>202609596462</v>
      </c>
      <c r="H45" s="51">
        <f t="shared" si="16"/>
        <v>574033.74446788873</v>
      </c>
      <c r="I45" s="51">
        <f t="shared" si="17"/>
        <v>882.23172886720295</v>
      </c>
    </row>
    <row r="46" spans="1:9" ht="15" x14ac:dyDescent="0.25">
      <c r="A46" s="92" t="s">
        <v>70</v>
      </c>
      <c r="B46" s="93"/>
      <c r="C46" s="93"/>
      <c r="D46" s="93"/>
      <c r="E46" s="93"/>
      <c r="F46" s="93"/>
      <c r="G46" s="93"/>
      <c r="H46" s="94"/>
      <c r="I46" s="94"/>
    </row>
    <row r="47" spans="1:9" x14ac:dyDescent="0.2">
      <c r="A47" s="28" t="s">
        <v>16</v>
      </c>
      <c r="B47" s="29">
        <v>5423</v>
      </c>
      <c r="C47" s="30">
        <f>B47/$B$52*100</f>
        <v>20.793711656441719</v>
      </c>
      <c r="D47" s="31">
        <v>10658035139</v>
      </c>
      <c r="E47" s="31">
        <v>380823644</v>
      </c>
      <c r="F47" s="33">
        <v>13840</v>
      </c>
      <c r="G47" s="31">
        <v>8149007799</v>
      </c>
      <c r="H47" s="34">
        <f>D47/F47</f>
        <v>770089.24414739886</v>
      </c>
      <c r="I47" s="35">
        <f>E47/F47</f>
        <v>27516.159248554912</v>
      </c>
    </row>
    <row r="48" spans="1:9" x14ac:dyDescent="0.2">
      <c r="A48" s="36" t="s">
        <v>17</v>
      </c>
      <c r="B48" s="29">
        <v>15504</v>
      </c>
      <c r="C48" s="30">
        <f t="shared" ref="C48:C52" si="18">B48/$B$52*100</f>
        <v>59.447852760736197</v>
      </c>
      <c r="D48" s="31">
        <v>78582968943</v>
      </c>
      <c r="E48" s="31">
        <v>2418630998</v>
      </c>
      <c r="F48" s="33">
        <v>66216</v>
      </c>
      <c r="G48" s="31">
        <v>54412158555</v>
      </c>
      <c r="H48" s="34">
        <f t="shared" ref="H48:H52" si="19">D48/F48</f>
        <v>1186767.079603117</v>
      </c>
      <c r="I48" s="35">
        <f t="shared" ref="I48:I52" si="20">E48/F48</f>
        <v>36526.383321251662</v>
      </c>
    </row>
    <row r="49" spans="1:9" x14ac:dyDescent="0.2">
      <c r="A49" s="36" t="s">
        <v>18</v>
      </c>
      <c r="B49" s="29">
        <v>1535</v>
      </c>
      <c r="C49" s="30">
        <f t="shared" si="18"/>
        <v>5.8857361963190185</v>
      </c>
      <c r="D49" s="31">
        <v>88594004917</v>
      </c>
      <c r="E49" s="32">
        <v>1281577453</v>
      </c>
      <c r="F49" s="33">
        <v>45642</v>
      </c>
      <c r="G49" s="31">
        <v>47637842851</v>
      </c>
      <c r="H49" s="34">
        <f t="shared" si="19"/>
        <v>1941063.1636869549</v>
      </c>
      <c r="I49" s="35">
        <f t="shared" si="20"/>
        <v>28078.906555365673</v>
      </c>
    </row>
    <row r="50" spans="1:9" x14ac:dyDescent="0.2">
      <c r="A50" s="36" t="s">
        <v>19</v>
      </c>
      <c r="B50" s="29">
        <v>2820</v>
      </c>
      <c r="C50" s="30">
        <f t="shared" si="18"/>
        <v>10.812883435582823</v>
      </c>
      <c r="D50" s="31">
        <v>27859141260</v>
      </c>
      <c r="E50" s="31">
        <v>410349903</v>
      </c>
      <c r="F50" s="33">
        <v>23204</v>
      </c>
      <c r="G50" s="31">
        <v>22908765644</v>
      </c>
      <c r="H50" s="34">
        <f t="shared" si="19"/>
        <v>1200618.0511980692</v>
      </c>
      <c r="I50" s="35">
        <f t="shared" si="20"/>
        <v>17684.446776417859</v>
      </c>
    </row>
    <row r="51" spans="1:9" x14ac:dyDescent="0.2">
      <c r="A51" s="36" t="s">
        <v>20</v>
      </c>
      <c r="B51" s="37">
        <v>798</v>
      </c>
      <c r="C51" s="30">
        <f t="shared" si="18"/>
        <v>3.0598159509202456</v>
      </c>
      <c r="D51" s="38">
        <v>22087069459</v>
      </c>
      <c r="E51" s="49">
        <v>-3838477654</v>
      </c>
      <c r="F51" s="40">
        <v>22302</v>
      </c>
      <c r="G51" s="38">
        <v>17309058830</v>
      </c>
      <c r="H51" s="34">
        <f t="shared" si="19"/>
        <v>990362.72347771504</v>
      </c>
      <c r="I51" s="47">
        <f t="shared" si="20"/>
        <v>-172113.60658236931</v>
      </c>
    </row>
    <row r="52" spans="1:9" s="45" customFormat="1" x14ac:dyDescent="0.2">
      <c r="A52" s="41" t="s">
        <v>21</v>
      </c>
      <c r="B52" s="50">
        <v>26080</v>
      </c>
      <c r="C52" s="43">
        <f t="shared" si="18"/>
        <v>100</v>
      </c>
      <c r="D52" s="51">
        <v>227781219718</v>
      </c>
      <c r="E52" s="58">
        <v>652904344</v>
      </c>
      <c r="F52" s="50">
        <v>171204</v>
      </c>
      <c r="G52" s="51">
        <v>150416833679</v>
      </c>
      <c r="H52" s="51">
        <f t="shared" si="19"/>
        <v>1330466.693056237</v>
      </c>
      <c r="I52" s="51">
        <f t="shared" si="20"/>
        <v>3813.6044952220741</v>
      </c>
    </row>
    <row r="53" spans="1:9" ht="15" x14ac:dyDescent="0.25">
      <c r="A53" s="92" t="s">
        <v>71</v>
      </c>
      <c r="B53" s="93"/>
      <c r="C53" s="93"/>
      <c r="D53" s="93"/>
      <c r="E53" s="93"/>
      <c r="F53" s="93"/>
      <c r="G53" s="93"/>
      <c r="H53" s="94"/>
      <c r="I53" s="94"/>
    </row>
    <row r="54" spans="1:9" x14ac:dyDescent="0.2">
      <c r="A54" s="28" t="s">
        <v>16</v>
      </c>
      <c r="B54" s="29">
        <v>640</v>
      </c>
      <c r="C54" s="30">
        <f>B54/$B$59*100</f>
        <v>14.184397163120568</v>
      </c>
      <c r="D54" s="31">
        <v>1183373639</v>
      </c>
      <c r="E54" s="31">
        <v>53059045</v>
      </c>
      <c r="F54" s="33">
        <v>2203</v>
      </c>
      <c r="G54" s="31">
        <v>1094899697</v>
      </c>
      <c r="H54" s="34">
        <f>D54/F54</f>
        <v>537164.61143894691</v>
      </c>
      <c r="I54" s="35">
        <f>E54/F54</f>
        <v>24084.90467544258</v>
      </c>
    </row>
    <row r="55" spans="1:9" x14ac:dyDescent="0.2">
      <c r="A55" s="36" t="s">
        <v>17</v>
      </c>
      <c r="B55" s="29">
        <v>3103</v>
      </c>
      <c r="C55" s="30">
        <f t="shared" ref="C55:C59" si="21">B55/$B$59*100</f>
        <v>68.77216312056737</v>
      </c>
      <c r="D55" s="31">
        <v>9156619798</v>
      </c>
      <c r="E55" s="31">
        <v>360294756</v>
      </c>
      <c r="F55" s="33">
        <v>13997</v>
      </c>
      <c r="G55" s="31">
        <v>7894754667</v>
      </c>
      <c r="H55" s="34">
        <f t="shared" ref="H55:H59" si="22">D55/F55</f>
        <v>654184.45366864325</v>
      </c>
      <c r="I55" s="35">
        <f t="shared" ref="I55:I59" si="23">E55/F55</f>
        <v>25740.855611916839</v>
      </c>
    </row>
    <row r="56" spans="1:9" x14ac:dyDescent="0.2">
      <c r="A56" s="36" t="s">
        <v>18</v>
      </c>
      <c r="B56" s="29">
        <v>285</v>
      </c>
      <c r="C56" s="30">
        <f t="shared" si="21"/>
        <v>6.3164893617021285</v>
      </c>
      <c r="D56" s="31">
        <v>12201952770</v>
      </c>
      <c r="E56" s="32">
        <v>654205898</v>
      </c>
      <c r="F56" s="33">
        <v>28945</v>
      </c>
      <c r="G56" s="31">
        <v>37238746157</v>
      </c>
      <c r="H56" s="34">
        <f t="shared" si="22"/>
        <v>421556.49576783553</v>
      </c>
      <c r="I56" s="35">
        <f t="shared" si="23"/>
        <v>22601.689341855243</v>
      </c>
    </row>
    <row r="57" spans="1:9" x14ac:dyDescent="0.2">
      <c r="A57" s="36" t="s">
        <v>19</v>
      </c>
      <c r="B57" s="29">
        <v>356</v>
      </c>
      <c r="C57" s="30">
        <f t="shared" si="21"/>
        <v>7.8900709219858163</v>
      </c>
      <c r="D57" s="31">
        <v>2491845823</v>
      </c>
      <c r="E57" s="32">
        <v>71535452</v>
      </c>
      <c r="F57" s="33">
        <v>4189</v>
      </c>
      <c r="G57" s="31">
        <v>2863204947</v>
      </c>
      <c r="H57" s="34">
        <f t="shared" si="22"/>
        <v>594854.5769873478</v>
      </c>
      <c r="I57" s="35">
        <f t="shared" si="23"/>
        <v>17076.975889233709</v>
      </c>
    </row>
    <row r="58" spans="1:9" x14ac:dyDescent="0.2">
      <c r="A58" s="36" t="s">
        <v>20</v>
      </c>
      <c r="B58" s="37">
        <v>128</v>
      </c>
      <c r="C58" s="30">
        <f t="shared" si="21"/>
        <v>2.8368794326241136</v>
      </c>
      <c r="D58" s="38">
        <v>6216321340</v>
      </c>
      <c r="E58" s="49">
        <v>405449137</v>
      </c>
      <c r="F58" s="40">
        <v>6341</v>
      </c>
      <c r="G58" s="38">
        <v>14268754954</v>
      </c>
      <c r="H58" s="34">
        <f t="shared" si="22"/>
        <v>980337.69752404978</v>
      </c>
      <c r="I58" s="35">
        <f t="shared" si="23"/>
        <v>63940.882668348844</v>
      </c>
    </row>
    <row r="59" spans="1:9" s="45" customFormat="1" x14ac:dyDescent="0.2">
      <c r="A59" s="41" t="s">
        <v>21</v>
      </c>
      <c r="B59" s="56">
        <v>4512</v>
      </c>
      <c r="C59" s="43">
        <f t="shared" si="21"/>
        <v>100</v>
      </c>
      <c r="D59" s="57">
        <v>31250113370</v>
      </c>
      <c r="E59" s="59">
        <v>1544544288</v>
      </c>
      <c r="F59" s="56">
        <v>55675</v>
      </c>
      <c r="G59" s="57">
        <v>63360360422</v>
      </c>
      <c r="H59" s="51">
        <f t="shared" si="22"/>
        <v>561295.2558599012</v>
      </c>
      <c r="I59" s="51">
        <f t="shared" si="23"/>
        <v>27742.151558149977</v>
      </c>
    </row>
    <row r="60" spans="1:9" ht="15" x14ac:dyDescent="0.25">
      <c r="A60" s="92" t="s">
        <v>72</v>
      </c>
      <c r="B60" s="93"/>
      <c r="C60" s="93"/>
      <c r="D60" s="93"/>
      <c r="E60" s="93"/>
      <c r="F60" s="93"/>
      <c r="G60" s="93"/>
      <c r="H60" s="94"/>
      <c r="I60" s="94"/>
    </row>
    <row r="61" spans="1:9" x14ac:dyDescent="0.2">
      <c r="A61" s="28" t="s">
        <v>16</v>
      </c>
      <c r="B61" s="29">
        <v>2361</v>
      </c>
      <c r="C61" s="30">
        <f>B61/$B$66*100</f>
        <v>24.367839818350706</v>
      </c>
      <c r="D61" s="31">
        <v>1768928757</v>
      </c>
      <c r="E61" s="31">
        <v>12761173</v>
      </c>
      <c r="F61" s="33">
        <v>7712</v>
      </c>
      <c r="G61" s="31">
        <v>2367880555</v>
      </c>
      <c r="H61" s="34">
        <f>D61/F61</f>
        <v>229373.54214211617</v>
      </c>
      <c r="I61" s="35">
        <f>E61/F61</f>
        <v>1654.7164159751037</v>
      </c>
    </row>
    <row r="62" spans="1:9" x14ac:dyDescent="0.2">
      <c r="A62" s="36" t="s">
        <v>17</v>
      </c>
      <c r="B62" s="29">
        <v>5506</v>
      </c>
      <c r="C62" s="30">
        <f t="shared" ref="C62:C66" si="24">B62/$B$66*100</f>
        <v>56.827329961812367</v>
      </c>
      <c r="D62" s="31">
        <v>7040008018</v>
      </c>
      <c r="E62" s="31">
        <v>205178188</v>
      </c>
      <c r="F62" s="33">
        <v>23142</v>
      </c>
      <c r="G62" s="31">
        <v>11624878226</v>
      </c>
      <c r="H62" s="34">
        <f t="shared" ref="H62:H66" si="25">D62/F62</f>
        <v>304209.14432633307</v>
      </c>
      <c r="I62" s="35">
        <f t="shared" ref="I62:I66" si="26">E62/F62</f>
        <v>8866.0525451559934</v>
      </c>
    </row>
    <row r="63" spans="1:9" x14ac:dyDescent="0.2">
      <c r="A63" s="36" t="s">
        <v>18</v>
      </c>
      <c r="B63" s="29">
        <v>524</v>
      </c>
      <c r="C63" s="30">
        <f t="shared" si="24"/>
        <v>5.4081948601506866</v>
      </c>
      <c r="D63" s="31">
        <v>3969333577</v>
      </c>
      <c r="E63" s="32">
        <v>102618738</v>
      </c>
      <c r="F63" s="33">
        <v>8594</v>
      </c>
      <c r="G63" s="31">
        <v>16223753757</v>
      </c>
      <c r="H63" s="34">
        <f t="shared" si="25"/>
        <v>461872.65266464977</v>
      </c>
      <c r="I63" s="35">
        <f t="shared" si="26"/>
        <v>11940.742145683034</v>
      </c>
    </row>
    <row r="64" spans="1:9" x14ac:dyDescent="0.2">
      <c r="A64" s="36" t="s">
        <v>19</v>
      </c>
      <c r="B64" s="29">
        <v>966</v>
      </c>
      <c r="C64" s="30">
        <f t="shared" si="24"/>
        <v>9.9700691505831358</v>
      </c>
      <c r="D64" s="31">
        <v>1936724627</v>
      </c>
      <c r="E64" s="31">
        <v>-44084876</v>
      </c>
      <c r="F64" s="33">
        <v>4935</v>
      </c>
      <c r="G64" s="31">
        <v>8005410449</v>
      </c>
      <c r="H64" s="34">
        <f t="shared" si="25"/>
        <v>392446.73292806483</v>
      </c>
      <c r="I64" s="47">
        <f t="shared" si="26"/>
        <v>-8933.105572441742</v>
      </c>
    </row>
    <row r="65" spans="1:9" x14ac:dyDescent="0.2">
      <c r="A65" s="36" t="s">
        <v>20</v>
      </c>
      <c r="B65" s="37">
        <v>332</v>
      </c>
      <c r="C65" s="30">
        <f t="shared" si="24"/>
        <v>3.4265662091031066</v>
      </c>
      <c r="D65" s="38">
        <v>9600921366</v>
      </c>
      <c r="E65" s="38">
        <v>1154808065</v>
      </c>
      <c r="F65" s="40">
        <v>18634</v>
      </c>
      <c r="G65" s="38">
        <v>34912589781</v>
      </c>
      <c r="H65" s="34">
        <f t="shared" si="25"/>
        <v>515236.73746914242</v>
      </c>
      <c r="I65" s="35">
        <f t="shared" si="26"/>
        <v>61973.170816786522</v>
      </c>
    </row>
    <row r="66" spans="1:9" s="45" customFormat="1" x14ac:dyDescent="0.2">
      <c r="A66" s="41" t="s">
        <v>21</v>
      </c>
      <c r="B66" s="56">
        <v>9689</v>
      </c>
      <c r="C66" s="43">
        <f t="shared" si="24"/>
        <v>100</v>
      </c>
      <c r="D66" s="57">
        <v>24315916345</v>
      </c>
      <c r="E66" s="57">
        <v>1431281288</v>
      </c>
      <c r="F66" s="56">
        <v>63017</v>
      </c>
      <c r="G66" s="57">
        <v>73134512768</v>
      </c>
      <c r="H66" s="51">
        <f t="shared" si="25"/>
        <v>385862.80440198677</v>
      </c>
      <c r="I66" s="51">
        <f t="shared" si="26"/>
        <v>22712.621800466542</v>
      </c>
    </row>
    <row r="67" spans="1:9" ht="15" x14ac:dyDescent="0.25">
      <c r="A67" s="92" t="s">
        <v>73</v>
      </c>
      <c r="B67" s="93"/>
      <c r="C67" s="93"/>
      <c r="D67" s="93"/>
      <c r="E67" s="93"/>
      <c r="F67" s="93"/>
      <c r="G67" s="93"/>
      <c r="H67" s="94"/>
      <c r="I67" s="94"/>
    </row>
    <row r="68" spans="1:9" x14ac:dyDescent="0.2">
      <c r="A68" s="28" t="s">
        <v>16</v>
      </c>
      <c r="B68" s="29">
        <v>762</v>
      </c>
      <c r="C68" s="30">
        <f>B68/$B$73*100</f>
        <v>12.941576086956522</v>
      </c>
      <c r="D68" s="31">
        <v>640762707</v>
      </c>
      <c r="E68" s="31">
        <v>39524087</v>
      </c>
      <c r="F68" s="33">
        <v>1523</v>
      </c>
      <c r="G68" s="31">
        <v>577349513</v>
      </c>
      <c r="H68" s="34">
        <f>D68/F68</f>
        <v>420724.03611293499</v>
      </c>
      <c r="I68" s="35">
        <f>E68/F68</f>
        <v>25951.46881155614</v>
      </c>
    </row>
    <row r="69" spans="1:9" x14ac:dyDescent="0.2">
      <c r="A69" s="36" t="s">
        <v>17</v>
      </c>
      <c r="B69" s="29">
        <v>3805</v>
      </c>
      <c r="C69" s="30">
        <f t="shared" ref="C69:C73" si="27">B69/$B$73*100</f>
        <v>64.622961956521735</v>
      </c>
      <c r="D69" s="31">
        <v>5938709422</v>
      </c>
      <c r="E69" s="31">
        <v>620812895</v>
      </c>
      <c r="F69" s="33">
        <v>10873</v>
      </c>
      <c r="G69" s="31">
        <v>4669814515</v>
      </c>
      <c r="H69" s="34">
        <f t="shared" ref="H69:H73" si="28">D69/F69</f>
        <v>546188.67120389955</v>
      </c>
      <c r="I69" s="35">
        <f t="shared" ref="I69:I73" si="29">E69/F69</f>
        <v>57096.743768969005</v>
      </c>
    </row>
    <row r="70" spans="1:9" x14ac:dyDescent="0.2">
      <c r="A70" s="36" t="s">
        <v>18</v>
      </c>
      <c r="B70" s="29">
        <v>490</v>
      </c>
      <c r="C70" s="30">
        <f t="shared" si="27"/>
        <v>8.3220108695652169</v>
      </c>
      <c r="D70" s="31">
        <v>13208412470</v>
      </c>
      <c r="E70" s="32">
        <v>457421676</v>
      </c>
      <c r="F70" s="33">
        <v>11299</v>
      </c>
      <c r="G70" s="31">
        <v>13783048510</v>
      </c>
      <c r="H70" s="34">
        <f t="shared" si="28"/>
        <v>1168989.5096911232</v>
      </c>
      <c r="I70" s="35">
        <f t="shared" si="29"/>
        <v>40483.376936012035</v>
      </c>
    </row>
    <row r="71" spans="1:9" x14ac:dyDescent="0.2">
      <c r="A71" s="36" t="s">
        <v>19</v>
      </c>
      <c r="B71" s="29">
        <v>692</v>
      </c>
      <c r="C71" s="30">
        <f t="shared" si="27"/>
        <v>11.752717391304348</v>
      </c>
      <c r="D71" s="31">
        <v>2977268710</v>
      </c>
      <c r="E71" s="31">
        <v>168906364</v>
      </c>
      <c r="F71" s="33">
        <v>5239</v>
      </c>
      <c r="G71" s="31">
        <v>2574633350</v>
      </c>
      <c r="H71" s="34">
        <f t="shared" si="28"/>
        <v>568289.50372208434</v>
      </c>
      <c r="I71" s="35">
        <f t="shared" si="29"/>
        <v>32240.191639625882</v>
      </c>
    </row>
    <row r="72" spans="1:9" x14ac:dyDescent="0.2">
      <c r="A72" s="36" t="s">
        <v>20</v>
      </c>
      <c r="B72" s="37">
        <v>139</v>
      </c>
      <c r="C72" s="30">
        <f t="shared" si="27"/>
        <v>2.3607336956521738</v>
      </c>
      <c r="D72" s="38">
        <v>7682913012</v>
      </c>
      <c r="E72" s="38">
        <v>816709880</v>
      </c>
      <c r="F72" s="40">
        <v>5383</v>
      </c>
      <c r="G72" s="38">
        <v>16517146808</v>
      </c>
      <c r="H72" s="34">
        <f t="shared" si="28"/>
        <v>1427254.878692179</v>
      </c>
      <c r="I72" s="35">
        <f t="shared" si="29"/>
        <v>151720.20806241874</v>
      </c>
    </row>
    <row r="73" spans="1:9" s="45" customFormat="1" x14ac:dyDescent="0.2">
      <c r="A73" s="41" t="s">
        <v>21</v>
      </c>
      <c r="B73" s="56">
        <v>5888</v>
      </c>
      <c r="C73" s="43">
        <f t="shared" si="27"/>
        <v>100</v>
      </c>
      <c r="D73" s="57">
        <v>30448066321</v>
      </c>
      <c r="E73" s="57">
        <v>2103374902</v>
      </c>
      <c r="F73" s="56">
        <v>34317</v>
      </c>
      <c r="G73" s="57">
        <v>38121992696</v>
      </c>
      <c r="H73" s="51">
        <f t="shared" si="28"/>
        <v>887258.97721246025</v>
      </c>
      <c r="I73" s="51">
        <f t="shared" si="29"/>
        <v>61292.505230643706</v>
      </c>
    </row>
    <row r="74" spans="1:9" ht="15" x14ac:dyDescent="0.25">
      <c r="A74" s="92" t="s">
        <v>74</v>
      </c>
      <c r="B74" s="93"/>
      <c r="C74" s="93"/>
      <c r="D74" s="93"/>
      <c r="E74" s="93"/>
      <c r="F74" s="93"/>
      <c r="G74" s="93"/>
      <c r="H74" s="94"/>
      <c r="I74" s="94"/>
    </row>
    <row r="75" spans="1:9" x14ac:dyDescent="0.2">
      <c r="A75" s="28" t="s">
        <v>16</v>
      </c>
      <c r="B75" s="29">
        <v>78</v>
      </c>
      <c r="C75" s="30">
        <f>B75/$B$80*100</f>
        <v>20.051413881748072</v>
      </c>
      <c r="D75" s="31">
        <v>28768547</v>
      </c>
      <c r="E75" s="31">
        <v>633739</v>
      </c>
      <c r="F75" s="20">
        <v>160</v>
      </c>
      <c r="G75" s="31">
        <v>100608781</v>
      </c>
      <c r="H75" s="34">
        <f>D75/F75</f>
        <v>179803.41875000001</v>
      </c>
      <c r="I75" s="35">
        <f>E75/F75</f>
        <v>3960.8687500000001</v>
      </c>
    </row>
    <row r="76" spans="1:9" x14ac:dyDescent="0.2">
      <c r="A76" s="36" t="s">
        <v>17</v>
      </c>
      <c r="B76" s="29">
        <v>204</v>
      </c>
      <c r="C76" s="30">
        <f t="shared" ref="C76:C80" si="30">B76/$B$80*100</f>
        <v>52.442159383033413</v>
      </c>
      <c r="D76" s="31">
        <v>233907713</v>
      </c>
      <c r="E76" s="31">
        <v>40277955</v>
      </c>
      <c r="F76" s="20">
        <v>735</v>
      </c>
      <c r="G76" s="31">
        <v>1825596464</v>
      </c>
      <c r="H76" s="34">
        <f t="shared" ref="H76:H80" si="31">D76/F76</f>
        <v>318241.7863945578</v>
      </c>
      <c r="I76" s="35">
        <f t="shared" ref="I76:I80" si="32">E76/F76</f>
        <v>54799.938775510207</v>
      </c>
    </row>
    <row r="77" spans="1:9" x14ac:dyDescent="0.2">
      <c r="A77" s="36" t="s">
        <v>18</v>
      </c>
      <c r="B77" s="29">
        <v>54</v>
      </c>
      <c r="C77" s="30">
        <f t="shared" si="30"/>
        <v>13.881748071979436</v>
      </c>
      <c r="D77" s="31">
        <v>2955001633</v>
      </c>
      <c r="E77" s="31">
        <v>670805255</v>
      </c>
      <c r="F77" s="20">
        <v>1645</v>
      </c>
      <c r="G77" s="31">
        <v>12889335536</v>
      </c>
      <c r="H77" s="34">
        <f t="shared" si="31"/>
        <v>1796353.5762917933</v>
      </c>
      <c r="I77" s="35">
        <f t="shared" si="32"/>
        <v>407784.34954407293</v>
      </c>
    </row>
    <row r="78" spans="1:9" x14ac:dyDescent="0.2">
      <c r="A78" s="36" t="s">
        <v>19</v>
      </c>
      <c r="B78" s="29">
        <v>35</v>
      </c>
      <c r="C78" s="30">
        <f t="shared" si="30"/>
        <v>8.9974293059125969</v>
      </c>
      <c r="D78" s="31">
        <v>38614159</v>
      </c>
      <c r="E78" s="32">
        <v>5796405</v>
      </c>
      <c r="F78" s="20">
        <v>52</v>
      </c>
      <c r="G78" s="31">
        <v>742727573</v>
      </c>
      <c r="H78" s="34">
        <f t="shared" si="31"/>
        <v>742579.98076923075</v>
      </c>
      <c r="I78" s="35">
        <f t="shared" si="32"/>
        <v>111469.32692307692</v>
      </c>
    </row>
    <row r="79" spans="1:9" x14ac:dyDescent="0.2">
      <c r="A79" s="36" t="s">
        <v>20</v>
      </c>
      <c r="B79" s="37">
        <v>18</v>
      </c>
      <c r="C79" s="30">
        <f t="shared" si="30"/>
        <v>4.6272493573264777</v>
      </c>
      <c r="D79" s="38">
        <v>961992902</v>
      </c>
      <c r="E79" s="39">
        <v>-9794440174</v>
      </c>
      <c r="F79" s="20">
        <v>242</v>
      </c>
      <c r="G79" s="38">
        <v>9653475495</v>
      </c>
      <c r="H79" s="34">
        <f t="shared" si="31"/>
        <v>3975177.2809917354</v>
      </c>
      <c r="I79" s="47">
        <f t="shared" si="32"/>
        <v>-40472893.280991733</v>
      </c>
    </row>
    <row r="80" spans="1:9" s="45" customFormat="1" x14ac:dyDescent="0.2">
      <c r="A80" s="41" t="s">
        <v>21</v>
      </c>
      <c r="B80" s="56">
        <v>389</v>
      </c>
      <c r="C80" s="43">
        <f t="shared" si="30"/>
        <v>100</v>
      </c>
      <c r="D80" s="57">
        <v>4218284954</v>
      </c>
      <c r="E80" s="57">
        <v>-9076926820</v>
      </c>
      <c r="F80" s="45">
        <v>2834</v>
      </c>
      <c r="G80" s="57">
        <v>25211743849</v>
      </c>
      <c r="H80" s="51">
        <f t="shared" si="31"/>
        <v>1488456.2293577981</v>
      </c>
      <c r="I80" s="52">
        <f t="shared" si="32"/>
        <v>-3202867.6146788993</v>
      </c>
    </row>
    <row r="81" spans="1:9" ht="15" x14ac:dyDescent="0.25">
      <c r="A81" s="92" t="s">
        <v>75</v>
      </c>
      <c r="B81" s="93"/>
      <c r="C81" s="93"/>
      <c r="D81" s="93"/>
      <c r="E81" s="93"/>
      <c r="F81" s="93"/>
      <c r="G81" s="93"/>
      <c r="H81" s="94"/>
      <c r="I81" s="94"/>
    </row>
    <row r="82" spans="1:9" x14ac:dyDescent="0.2">
      <c r="A82" s="28" t="s">
        <v>16</v>
      </c>
      <c r="B82" s="29">
        <v>867</v>
      </c>
      <c r="C82" s="30">
        <f>B82/$B$87*100</f>
        <v>17.127617542473331</v>
      </c>
      <c r="D82" s="31">
        <v>374669217</v>
      </c>
      <c r="E82" s="46">
        <v>-13105024</v>
      </c>
      <c r="F82" s="33">
        <v>878</v>
      </c>
      <c r="G82" s="31">
        <v>2623483645</v>
      </c>
      <c r="H82" s="34">
        <f>D82/F82</f>
        <v>426730.31548974942</v>
      </c>
      <c r="I82" s="47">
        <f>E82/F82</f>
        <v>-14925.995444191343</v>
      </c>
    </row>
    <row r="83" spans="1:9" x14ac:dyDescent="0.2">
      <c r="A83" s="36" t="s">
        <v>17</v>
      </c>
      <c r="B83" s="29">
        <v>2186</v>
      </c>
      <c r="C83" s="30">
        <f t="shared" ref="C83:C87" si="33">B83/$B$87*100</f>
        <v>43.184512050572899</v>
      </c>
      <c r="D83" s="31">
        <v>1949672859</v>
      </c>
      <c r="E83" s="31">
        <v>-272348997</v>
      </c>
      <c r="F83" s="33">
        <v>2980</v>
      </c>
      <c r="G83" s="31">
        <v>11840016851</v>
      </c>
      <c r="H83" s="34">
        <f t="shared" ref="H83:H87" si="34">D83/F83</f>
        <v>654252.63724832213</v>
      </c>
      <c r="I83" s="47">
        <f t="shared" ref="I83:I87" si="35">E83/F83</f>
        <v>-91392.280872483228</v>
      </c>
    </row>
    <row r="84" spans="1:9" x14ac:dyDescent="0.2">
      <c r="A84" s="36" t="s">
        <v>18</v>
      </c>
      <c r="B84" s="29">
        <v>859</v>
      </c>
      <c r="C84" s="30">
        <f t="shared" si="33"/>
        <v>16.96957724219676</v>
      </c>
      <c r="D84" s="31">
        <v>7168468116</v>
      </c>
      <c r="E84" s="46">
        <v>-780236509</v>
      </c>
      <c r="F84" s="33">
        <v>10604</v>
      </c>
      <c r="G84" s="31">
        <v>45070119807</v>
      </c>
      <c r="H84" s="34">
        <f t="shared" si="34"/>
        <v>676015.47680120706</v>
      </c>
      <c r="I84" s="47">
        <f t="shared" si="35"/>
        <v>-73579.451999245561</v>
      </c>
    </row>
    <row r="85" spans="1:9" x14ac:dyDescent="0.2">
      <c r="A85" s="36" t="s">
        <v>19</v>
      </c>
      <c r="B85" s="29">
        <v>803</v>
      </c>
      <c r="C85" s="30">
        <f t="shared" si="33"/>
        <v>15.863295140260766</v>
      </c>
      <c r="D85" s="31">
        <v>565659037</v>
      </c>
      <c r="E85" s="46">
        <v>-29160795</v>
      </c>
      <c r="F85" s="33">
        <v>528</v>
      </c>
      <c r="G85" s="31">
        <v>4958370997</v>
      </c>
      <c r="H85" s="34">
        <f t="shared" si="34"/>
        <v>1071323.9337121211</v>
      </c>
      <c r="I85" s="47">
        <f t="shared" si="35"/>
        <v>-55228.778409090912</v>
      </c>
    </row>
    <row r="86" spans="1:9" x14ac:dyDescent="0.2">
      <c r="A86" s="36" t="s">
        <v>20</v>
      </c>
      <c r="B86" s="37">
        <v>347</v>
      </c>
      <c r="C86" s="30">
        <f t="shared" si="33"/>
        <v>6.8549980244962461</v>
      </c>
      <c r="D86" s="38">
        <v>164504233</v>
      </c>
      <c r="E86" s="39">
        <v>24091850</v>
      </c>
      <c r="F86" s="40">
        <v>170</v>
      </c>
      <c r="G86" s="38">
        <v>1951504015</v>
      </c>
      <c r="H86" s="34">
        <f t="shared" si="34"/>
        <v>967671.95882352942</v>
      </c>
      <c r="I86" s="35">
        <f t="shared" si="35"/>
        <v>141716.76470588235</v>
      </c>
    </row>
    <row r="87" spans="1:9" s="45" customFormat="1" x14ac:dyDescent="0.2">
      <c r="A87" s="41" t="s">
        <v>21</v>
      </c>
      <c r="B87" s="56">
        <v>5062</v>
      </c>
      <c r="C87" s="43">
        <f t="shared" si="33"/>
        <v>100</v>
      </c>
      <c r="D87" s="57">
        <v>10222973462</v>
      </c>
      <c r="E87" s="60">
        <v>-1070759475</v>
      </c>
      <c r="F87" s="56">
        <v>15160</v>
      </c>
      <c r="G87" s="57">
        <v>66443495315</v>
      </c>
      <c r="H87" s="51">
        <f t="shared" si="34"/>
        <v>674338.61886543536</v>
      </c>
      <c r="I87" s="52">
        <f t="shared" si="35"/>
        <v>-70630.572229551457</v>
      </c>
    </row>
    <row r="88" spans="1:9" ht="15" x14ac:dyDescent="0.25">
      <c r="A88" s="92" t="s">
        <v>76</v>
      </c>
      <c r="B88" s="93"/>
      <c r="C88" s="93"/>
      <c r="D88" s="93"/>
      <c r="E88" s="93"/>
      <c r="F88" s="93"/>
      <c r="G88" s="93"/>
      <c r="H88" s="94"/>
      <c r="I88" s="94"/>
    </row>
    <row r="89" spans="1:9" x14ac:dyDescent="0.2">
      <c r="A89" s="28" t="s">
        <v>16</v>
      </c>
      <c r="B89" s="29">
        <v>5658</v>
      </c>
      <c r="C89" s="30">
        <f>B89/$B$94*100</f>
        <v>30.711610486891384</v>
      </c>
      <c r="D89" s="31">
        <v>2928988388</v>
      </c>
      <c r="E89" s="31">
        <v>314138636</v>
      </c>
      <c r="F89" s="33">
        <v>9905</v>
      </c>
      <c r="G89" s="31">
        <v>3685206297</v>
      </c>
      <c r="H89" s="34">
        <f>D89/F89</f>
        <v>295708.06542150432</v>
      </c>
      <c r="I89" s="35">
        <f>E89/F89</f>
        <v>31715.157597173144</v>
      </c>
    </row>
    <row r="90" spans="1:9" x14ac:dyDescent="0.2">
      <c r="A90" s="36" t="s">
        <v>17</v>
      </c>
      <c r="B90" s="29">
        <v>9111</v>
      </c>
      <c r="C90" s="30">
        <f t="shared" ref="C90:C94" si="36">B90/$B$94*100</f>
        <v>49.45448624002605</v>
      </c>
      <c r="D90" s="31">
        <v>9360953206</v>
      </c>
      <c r="E90" s="31">
        <v>946773227</v>
      </c>
      <c r="F90" s="33">
        <v>21797</v>
      </c>
      <c r="G90" s="31">
        <v>14433617977</v>
      </c>
      <c r="H90" s="34">
        <f t="shared" ref="H90:H94" si="37">D90/F90</f>
        <v>429460.62329678395</v>
      </c>
      <c r="I90" s="35">
        <f t="shared" ref="I90:I94" si="38">E90/F90</f>
        <v>43435.941964490528</v>
      </c>
    </row>
    <row r="91" spans="1:9" x14ac:dyDescent="0.2">
      <c r="A91" s="36" t="s">
        <v>18</v>
      </c>
      <c r="B91" s="29">
        <v>971</v>
      </c>
      <c r="C91" s="30">
        <f t="shared" si="36"/>
        <v>5.2705856809423004</v>
      </c>
      <c r="D91" s="31">
        <v>8082684180</v>
      </c>
      <c r="E91" s="32">
        <v>541008651</v>
      </c>
      <c r="F91" s="33">
        <v>8860</v>
      </c>
      <c r="G91" s="31">
        <v>17249140822</v>
      </c>
      <c r="H91" s="34">
        <f t="shared" si="37"/>
        <v>912266.83747178328</v>
      </c>
      <c r="I91" s="35">
        <f t="shared" si="38"/>
        <v>61061.924492099322</v>
      </c>
    </row>
    <row r="92" spans="1:9" x14ac:dyDescent="0.2">
      <c r="A92" s="36" t="s">
        <v>19</v>
      </c>
      <c r="B92" s="29">
        <v>2269</v>
      </c>
      <c r="C92" s="30">
        <f t="shared" si="36"/>
        <v>12.316126580904305</v>
      </c>
      <c r="D92" s="31">
        <v>5091089469</v>
      </c>
      <c r="E92" s="31">
        <v>347664326</v>
      </c>
      <c r="F92" s="33">
        <v>10547</v>
      </c>
      <c r="G92" s="31">
        <v>8560316248</v>
      </c>
      <c r="H92" s="34">
        <f t="shared" si="37"/>
        <v>482704.9842609273</v>
      </c>
      <c r="I92" s="35">
        <f t="shared" si="38"/>
        <v>32963.338010808759</v>
      </c>
    </row>
    <row r="93" spans="1:9" x14ac:dyDescent="0.2">
      <c r="A93" s="36" t="s">
        <v>20</v>
      </c>
      <c r="B93" s="37">
        <v>414</v>
      </c>
      <c r="C93" s="30">
        <f t="shared" si="36"/>
        <v>2.2471910112359552</v>
      </c>
      <c r="D93" s="38">
        <v>4963981217</v>
      </c>
      <c r="E93" s="49">
        <v>-1388197125</v>
      </c>
      <c r="F93" s="40">
        <v>4409</v>
      </c>
      <c r="G93" s="38">
        <v>22262331626</v>
      </c>
      <c r="H93" s="34">
        <f t="shared" si="37"/>
        <v>1125874.6239510092</v>
      </c>
      <c r="I93" s="47">
        <f t="shared" si="38"/>
        <v>-314855.32433658425</v>
      </c>
    </row>
    <row r="94" spans="1:9" s="45" customFormat="1" x14ac:dyDescent="0.2">
      <c r="A94" s="41" t="s">
        <v>21</v>
      </c>
      <c r="B94" s="56">
        <v>18423</v>
      </c>
      <c r="C94" s="43">
        <f t="shared" si="36"/>
        <v>100</v>
      </c>
      <c r="D94" s="57">
        <v>30427696460</v>
      </c>
      <c r="E94" s="57">
        <v>761387715</v>
      </c>
      <c r="F94" s="56">
        <v>55518</v>
      </c>
      <c r="G94" s="57">
        <v>66190612970</v>
      </c>
      <c r="H94" s="51">
        <f t="shared" si="37"/>
        <v>548069.03094491875</v>
      </c>
      <c r="I94" s="51">
        <f t="shared" si="38"/>
        <v>13714.249702799092</v>
      </c>
    </row>
    <row r="95" spans="1:9" ht="15" x14ac:dyDescent="0.25">
      <c r="A95" s="98" t="s">
        <v>77</v>
      </c>
      <c r="B95" s="99"/>
      <c r="C95" s="99"/>
      <c r="D95" s="99"/>
      <c r="E95" s="99"/>
      <c r="F95" s="99"/>
      <c r="G95" s="99"/>
      <c r="H95" s="94"/>
      <c r="I95" s="94"/>
    </row>
    <row r="96" spans="1:9" x14ac:dyDescent="0.2">
      <c r="A96" s="61" t="s">
        <v>16</v>
      </c>
      <c r="B96" s="62">
        <v>1382</v>
      </c>
      <c r="C96" s="30">
        <f>B96/$B$101*100</f>
        <v>24.135522179531961</v>
      </c>
      <c r="D96" s="63">
        <v>2095339301</v>
      </c>
      <c r="E96" s="63">
        <v>60186775</v>
      </c>
      <c r="F96" s="64">
        <v>4406</v>
      </c>
      <c r="G96" s="63">
        <v>1344497982</v>
      </c>
      <c r="H96" s="34">
        <f>D96/F96</f>
        <v>475564.97980027238</v>
      </c>
      <c r="I96" s="35">
        <f>E96/F96</f>
        <v>13660.184975034044</v>
      </c>
    </row>
    <row r="97" spans="1:9" x14ac:dyDescent="0.2">
      <c r="A97" s="36" t="s">
        <v>17</v>
      </c>
      <c r="B97" s="62">
        <v>3105</v>
      </c>
      <c r="C97" s="30">
        <f t="shared" ref="C97:C101" si="39">B97/$B$101*100</f>
        <v>54.226336011177089</v>
      </c>
      <c r="D97" s="63">
        <v>5533903184</v>
      </c>
      <c r="E97" s="63">
        <v>209826665</v>
      </c>
      <c r="F97" s="64">
        <v>15013</v>
      </c>
      <c r="G97" s="63">
        <v>4814228114</v>
      </c>
      <c r="H97" s="34">
        <f t="shared" ref="H97:H101" si="40">D97/F97</f>
        <v>368607.41917005263</v>
      </c>
      <c r="I97" s="35">
        <f t="shared" ref="I97:I101" si="41">E97/F97</f>
        <v>13976.331512689003</v>
      </c>
    </row>
    <row r="98" spans="1:9" x14ac:dyDescent="0.2">
      <c r="A98" s="36" t="s">
        <v>18</v>
      </c>
      <c r="B98" s="62">
        <v>467</v>
      </c>
      <c r="C98" s="30">
        <f t="shared" si="39"/>
        <v>8.1557806496681806</v>
      </c>
      <c r="D98" s="63">
        <v>4006561787</v>
      </c>
      <c r="E98" s="65">
        <v>-151164708</v>
      </c>
      <c r="F98" s="64">
        <v>12195</v>
      </c>
      <c r="G98" s="63">
        <v>3673667413</v>
      </c>
      <c r="H98" s="34">
        <f t="shared" si="40"/>
        <v>328541.35194751946</v>
      </c>
      <c r="I98" s="47">
        <f t="shared" si="41"/>
        <v>-12395.630012300124</v>
      </c>
    </row>
    <row r="99" spans="1:9" x14ac:dyDescent="0.2">
      <c r="A99" s="36" t="s">
        <v>19</v>
      </c>
      <c r="B99" s="62">
        <v>571</v>
      </c>
      <c r="C99" s="30">
        <f t="shared" si="39"/>
        <v>9.9720572825707308</v>
      </c>
      <c r="D99" s="63">
        <v>1579895257</v>
      </c>
      <c r="E99" s="63">
        <v>23993371</v>
      </c>
      <c r="F99" s="64">
        <v>6971</v>
      </c>
      <c r="G99" s="63">
        <v>1342478416</v>
      </c>
      <c r="H99" s="34">
        <f t="shared" si="40"/>
        <v>226638.25233108594</v>
      </c>
      <c r="I99" s="35">
        <f t="shared" si="41"/>
        <v>3441.8836608807919</v>
      </c>
    </row>
    <row r="100" spans="1:9" x14ac:dyDescent="0.2">
      <c r="A100" s="36" t="s">
        <v>20</v>
      </c>
      <c r="B100" s="66">
        <v>201</v>
      </c>
      <c r="C100" s="30">
        <f t="shared" si="39"/>
        <v>3.5103038770520434</v>
      </c>
      <c r="D100" s="67">
        <v>748885435</v>
      </c>
      <c r="E100" s="68">
        <v>-14658879</v>
      </c>
      <c r="F100" s="69">
        <v>621</v>
      </c>
      <c r="G100" s="67">
        <v>448379792</v>
      </c>
      <c r="H100" s="34">
        <f t="shared" si="40"/>
        <v>1205934.6779388085</v>
      </c>
      <c r="I100" s="47">
        <f t="shared" si="41"/>
        <v>-23605.280193236715</v>
      </c>
    </row>
    <row r="101" spans="1:9" s="45" customFormat="1" x14ac:dyDescent="0.2">
      <c r="A101" s="41" t="s">
        <v>21</v>
      </c>
      <c r="B101" s="56">
        <v>5726</v>
      </c>
      <c r="C101" s="43">
        <f t="shared" si="39"/>
        <v>100</v>
      </c>
      <c r="D101" s="57">
        <v>13964584964</v>
      </c>
      <c r="E101" s="59">
        <v>128183224</v>
      </c>
      <c r="F101" s="56">
        <v>39206</v>
      </c>
      <c r="G101" s="57">
        <v>11623251717</v>
      </c>
      <c r="H101" s="51">
        <f t="shared" si="40"/>
        <v>356184.89425088</v>
      </c>
      <c r="I101" s="51">
        <f t="shared" si="41"/>
        <v>3269.4797735040556</v>
      </c>
    </row>
    <row r="102" spans="1:9" ht="15" x14ac:dyDescent="0.25">
      <c r="A102" s="98" t="s">
        <v>78</v>
      </c>
      <c r="B102" s="99"/>
      <c r="C102" s="99"/>
      <c r="D102" s="99"/>
      <c r="E102" s="99"/>
      <c r="F102" s="99"/>
      <c r="G102" s="99"/>
      <c r="H102" s="94"/>
      <c r="I102" s="94"/>
    </row>
    <row r="103" spans="1:9" x14ac:dyDescent="0.2">
      <c r="A103" s="28" t="s">
        <v>16</v>
      </c>
      <c r="B103" s="29">
        <v>0</v>
      </c>
      <c r="C103" s="30">
        <f>B103/$B$108*100</f>
        <v>0</v>
      </c>
      <c r="D103" s="31">
        <v>0</v>
      </c>
      <c r="E103" s="31">
        <v>0</v>
      </c>
      <c r="F103" s="33">
        <v>0</v>
      </c>
      <c r="G103" s="31">
        <v>0</v>
      </c>
      <c r="H103" s="31">
        <v>0</v>
      </c>
      <c r="I103" s="63">
        <v>0</v>
      </c>
    </row>
    <row r="104" spans="1:9" x14ac:dyDescent="0.2">
      <c r="A104" s="36" t="s">
        <v>17</v>
      </c>
      <c r="B104" s="29">
        <v>2</v>
      </c>
      <c r="C104" s="30">
        <f t="shared" ref="C104:C108" si="42">B104/$B$108*100</f>
        <v>12.5</v>
      </c>
      <c r="D104" s="31">
        <v>180282</v>
      </c>
      <c r="E104" s="46">
        <v>-194090</v>
      </c>
      <c r="F104" s="33">
        <v>0</v>
      </c>
      <c r="G104" s="31">
        <v>4381162</v>
      </c>
      <c r="H104" s="31">
        <v>0</v>
      </c>
      <c r="I104" s="63">
        <v>0</v>
      </c>
    </row>
    <row r="105" spans="1:9" x14ac:dyDescent="0.2">
      <c r="A105" s="36" t="s">
        <v>18</v>
      </c>
      <c r="B105" s="29">
        <v>12</v>
      </c>
      <c r="C105" s="30">
        <f t="shared" si="42"/>
        <v>75</v>
      </c>
      <c r="D105" s="31">
        <v>57222678</v>
      </c>
      <c r="E105" s="32">
        <v>167907</v>
      </c>
      <c r="F105" s="33">
        <v>277</v>
      </c>
      <c r="G105" s="31">
        <v>418304762</v>
      </c>
      <c r="H105" s="34">
        <f t="shared" ref="H105:H108" si="43">D105/F105</f>
        <v>206580.06498194946</v>
      </c>
      <c r="I105" s="35">
        <f t="shared" ref="I105:I108" si="44">E105/F105</f>
        <v>606.1624548736462</v>
      </c>
    </row>
    <row r="106" spans="1:9" x14ac:dyDescent="0.2">
      <c r="A106" s="36" t="s">
        <v>19</v>
      </c>
      <c r="B106" s="29">
        <v>2</v>
      </c>
      <c r="C106" s="30">
        <f t="shared" si="42"/>
        <v>12.5</v>
      </c>
      <c r="D106" s="31">
        <v>1489688</v>
      </c>
      <c r="E106" s="32">
        <v>383177</v>
      </c>
      <c r="F106" s="33">
        <v>4</v>
      </c>
      <c r="G106" s="31">
        <v>838707</v>
      </c>
      <c r="H106" s="34">
        <f t="shared" si="43"/>
        <v>372422</v>
      </c>
      <c r="I106" s="35">
        <f t="shared" si="44"/>
        <v>95794.25</v>
      </c>
    </row>
    <row r="107" spans="1:9" x14ac:dyDescent="0.2">
      <c r="A107" s="36" t="s">
        <v>20</v>
      </c>
      <c r="B107" s="37">
        <v>0</v>
      </c>
      <c r="C107" s="30">
        <f t="shared" si="42"/>
        <v>0</v>
      </c>
      <c r="D107" s="38">
        <v>0</v>
      </c>
      <c r="E107" s="49">
        <v>0</v>
      </c>
      <c r="F107" s="40">
        <v>0</v>
      </c>
      <c r="G107" s="38">
        <v>0</v>
      </c>
      <c r="H107" s="38">
        <v>0</v>
      </c>
      <c r="I107" s="63">
        <v>0</v>
      </c>
    </row>
    <row r="108" spans="1:9" s="45" customFormat="1" x14ac:dyDescent="0.2">
      <c r="A108" s="41" t="s">
        <v>21</v>
      </c>
      <c r="B108" s="56">
        <v>16</v>
      </c>
      <c r="C108" s="43">
        <f t="shared" si="42"/>
        <v>100</v>
      </c>
      <c r="D108" s="57">
        <v>58892648</v>
      </c>
      <c r="E108" s="59">
        <v>356994</v>
      </c>
      <c r="F108" s="56">
        <v>281</v>
      </c>
      <c r="G108" s="57">
        <v>423524631</v>
      </c>
      <c r="H108" s="51">
        <f t="shared" si="43"/>
        <v>209582.3772241993</v>
      </c>
      <c r="I108" s="51">
        <f t="shared" si="44"/>
        <v>1270.4412811387901</v>
      </c>
    </row>
    <row r="109" spans="1:9" ht="15" x14ac:dyDescent="0.25">
      <c r="A109" s="98" t="s">
        <v>79</v>
      </c>
      <c r="B109" s="99"/>
      <c r="C109" s="99"/>
      <c r="D109" s="99"/>
      <c r="E109" s="99"/>
      <c r="F109" s="99"/>
      <c r="G109" s="99"/>
      <c r="H109" s="94"/>
      <c r="I109" s="94"/>
    </row>
    <row r="110" spans="1:9" x14ac:dyDescent="0.2">
      <c r="A110" s="28" t="s">
        <v>16</v>
      </c>
      <c r="B110" s="29">
        <v>369</v>
      </c>
      <c r="C110" s="30">
        <f>B110/$B$115*100</f>
        <v>41.183035714285715</v>
      </c>
      <c r="D110" s="31">
        <v>124063584</v>
      </c>
      <c r="E110" s="31">
        <v>9101359</v>
      </c>
      <c r="F110" s="33">
        <v>654</v>
      </c>
      <c r="G110" s="31">
        <v>108934299</v>
      </c>
      <c r="H110" s="34">
        <f>D110/F110</f>
        <v>189699.66972477065</v>
      </c>
      <c r="I110" s="35">
        <f>E110/F110</f>
        <v>13916.451070336392</v>
      </c>
    </row>
    <row r="111" spans="1:9" x14ac:dyDescent="0.2">
      <c r="A111" s="70" t="s">
        <v>17</v>
      </c>
      <c r="B111" s="29">
        <v>391</v>
      </c>
      <c r="C111" s="30">
        <f t="shared" ref="C111:C115" si="45">B111/$B$115*100</f>
        <v>43.638392857142854</v>
      </c>
      <c r="D111" s="31">
        <v>263633248</v>
      </c>
      <c r="E111" s="31">
        <v>19616122</v>
      </c>
      <c r="F111" s="33">
        <v>1119</v>
      </c>
      <c r="G111" s="31">
        <v>221316101</v>
      </c>
      <c r="H111" s="34">
        <f t="shared" ref="H111:H115" si="46">D111/F111</f>
        <v>235597.18319928506</v>
      </c>
      <c r="I111" s="35">
        <f t="shared" ref="I111:I115" si="47">E111/F111</f>
        <v>17530.046470062556</v>
      </c>
    </row>
    <row r="112" spans="1:9" x14ac:dyDescent="0.2">
      <c r="A112" s="70" t="s">
        <v>18</v>
      </c>
      <c r="B112" s="29">
        <v>32</v>
      </c>
      <c r="C112" s="30">
        <f t="shared" si="45"/>
        <v>3.5714285714285712</v>
      </c>
      <c r="D112" s="31">
        <v>46256488</v>
      </c>
      <c r="E112" s="46">
        <v>-1104437</v>
      </c>
      <c r="F112" s="33">
        <v>154</v>
      </c>
      <c r="G112" s="31">
        <v>53179774</v>
      </c>
      <c r="H112" s="34">
        <f t="shared" si="46"/>
        <v>300366.8051948052</v>
      </c>
      <c r="I112" s="47">
        <f t="shared" si="47"/>
        <v>-7171.6688311688313</v>
      </c>
    </row>
    <row r="113" spans="1:9" x14ac:dyDescent="0.2">
      <c r="A113" s="70" t="s">
        <v>19</v>
      </c>
      <c r="B113" s="29">
        <v>88</v>
      </c>
      <c r="C113" s="30">
        <f t="shared" si="45"/>
        <v>9.8214285714285712</v>
      </c>
      <c r="D113" s="31">
        <v>76410653</v>
      </c>
      <c r="E113" s="31">
        <v>813392</v>
      </c>
      <c r="F113" s="33">
        <v>305</v>
      </c>
      <c r="G113" s="31">
        <v>72600052</v>
      </c>
      <c r="H113" s="34">
        <f t="shared" si="46"/>
        <v>250526.731147541</v>
      </c>
      <c r="I113" s="35">
        <f t="shared" si="47"/>
        <v>2666.8590163934427</v>
      </c>
    </row>
    <row r="114" spans="1:9" x14ac:dyDescent="0.2">
      <c r="A114" s="70" t="s">
        <v>20</v>
      </c>
      <c r="B114" s="37">
        <v>16</v>
      </c>
      <c r="C114" s="30">
        <f t="shared" si="45"/>
        <v>1.7857142857142856</v>
      </c>
      <c r="D114" s="38">
        <v>12281355</v>
      </c>
      <c r="E114" s="38">
        <v>428538</v>
      </c>
      <c r="F114" s="40">
        <v>70</v>
      </c>
      <c r="G114" s="38">
        <v>33960994</v>
      </c>
      <c r="H114" s="34">
        <f t="shared" si="46"/>
        <v>175447.92857142858</v>
      </c>
      <c r="I114" s="35">
        <f t="shared" si="47"/>
        <v>6121.971428571429</v>
      </c>
    </row>
    <row r="115" spans="1:9" s="45" customFormat="1" x14ac:dyDescent="0.2">
      <c r="A115" s="71" t="s">
        <v>21</v>
      </c>
      <c r="B115" s="50">
        <v>896</v>
      </c>
      <c r="C115" s="43">
        <f t="shared" si="45"/>
        <v>100</v>
      </c>
      <c r="D115" s="51">
        <v>522645328</v>
      </c>
      <c r="E115" s="51">
        <v>28854974</v>
      </c>
      <c r="F115" s="50">
        <v>2302</v>
      </c>
      <c r="G115" s="51">
        <v>489991220</v>
      </c>
      <c r="H115" s="51">
        <f t="shared" si="46"/>
        <v>227039.67332754127</v>
      </c>
      <c r="I115" s="51">
        <f t="shared" si="47"/>
        <v>12534.741094700261</v>
      </c>
    </row>
    <row r="116" spans="1:9" ht="15" x14ac:dyDescent="0.25">
      <c r="A116" s="98" t="s">
        <v>80</v>
      </c>
      <c r="B116" s="99"/>
      <c r="C116" s="99"/>
      <c r="D116" s="99"/>
      <c r="E116" s="99"/>
      <c r="F116" s="99"/>
      <c r="G116" s="99"/>
      <c r="H116" s="94"/>
      <c r="I116" s="94"/>
    </row>
    <row r="117" spans="1:9" x14ac:dyDescent="0.2">
      <c r="A117" s="28" t="s">
        <v>16</v>
      </c>
      <c r="B117" s="29">
        <v>272</v>
      </c>
      <c r="C117" s="30">
        <f>B117/$B$122*100</f>
        <v>38.04195804195804</v>
      </c>
      <c r="D117" s="31">
        <v>147115194</v>
      </c>
      <c r="E117" s="31">
        <v>10487128</v>
      </c>
      <c r="F117" s="33">
        <v>637</v>
      </c>
      <c r="G117" s="31">
        <v>134617069</v>
      </c>
      <c r="H117" s="34">
        <f>D117/F117</f>
        <v>230950.06907378335</v>
      </c>
      <c r="I117" s="35">
        <f>E117/F117</f>
        <v>16463.309262166404</v>
      </c>
    </row>
    <row r="118" spans="1:9" x14ac:dyDescent="0.2">
      <c r="A118" s="36" t="s">
        <v>17</v>
      </c>
      <c r="B118" s="29">
        <v>319</v>
      </c>
      <c r="C118" s="30">
        <f t="shared" ref="C118:C122" si="48">B118/$B$122*100</f>
        <v>44.61538461538462</v>
      </c>
      <c r="D118" s="31">
        <v>290063484</v>
      </c>
      <c r="E118" s="32">
        <v>5789366</v>
      </c>
      <c r="F118" s="33">
        <v>873</v>
      </c>
      <c r="G118" s="31">
        <v>285852529</v>
      </c>
      <c r="H118" s="34">
        <f t="shared" ref="H118:H122" si="49">D118/F118</f>
        <v>332260.57731958764</v>
      </c>
      <c r="I118" s="35">
        <f t="shared" ref="I118:I122" si="50">E118/F118</f>
        <v>6631.5761741122569</v>
      </c>
    </row>
    <row r="119" spans="1:9" x14ac:dyDescent="0.2">
      <c r="A119" s="36" t="s">
        <v>18</v>
      </c>
      <c r="B119" s="29">
        <v>25</v>
      </c>
      <c r="C119" s="30">
        <f t="shared" si="48"/>
        <v>3.4965034965034967</v>
      </c>
      <c r="D119" s="31">
        <v>16707009</v>
      </c>
      <c r="E119" s="46">
        <v>-13263416</v>
      </c>
      <c r="F119" s="33">
        <v>63</v>
      </c>
      <c r="G119" s="31">
        <v>29692295</v>
      </c>
      <c r="H119" s="34">
        <f t="shared" si="49"/>
        <v>265190.61904761905</v>
      </c>
      <c r="I119" s="47">
        <f t="shared" si="50"/>
        <v>-210530.41269841269</v>
      </c>
    </row>
    <row r="120" spans="1:9" x14ac:dyDescent="0.2">
      <c r="A120" s="36" t="s">
        <v>19</v>
      </c>
      <c r="B120" s="29">
        <v>90</v>
      </c>
      <c r="C120" s="30">
        <f t="shared" si="48"/>
        <v>12.587412587412588</v>
      </c>
      <c r="D120" s="31">
        <v>95759410</v>
      </c>
      <c r="E120" s="31">
        <v>3724147</v>
      </c>
      <c r="F120" s="33">
        <v>268</v>
      </c>
      <c r="G120" s="31">
        <v>102108723</v>
      </c>
      <c r="H120" s="34">
        <f t="shared" si="49"/>
        <v>357311.23134328361</v>
      </c>
      <c r="I120" s="35">
        <f t="shared" si="50"/>
        <v>13896.070895522387</v>
      </c>
    </row>
    <row r="121" spans="1:9" x14ac:dyDescent="0.2">
      <c r="A121" s="36" t="s">
        <v>20</v>
      </c>
      <c r="B121" s="37">
        <v>9</v>
      </c>
      <c r="C121" s="30">
        <f t="shared" si="48"/>
        <v>1.2587412587412588</v>
      </c>
      <c r="D121" s="38">
        <v>6002031</v>
      </c>
      <c r="E121" s="38">
        <v>420586</v>
      </c>
      <c r="F121" s="40">
        <v>22</v>
      </c>
      <c r="G121" s="38">
        <v>5996775</v>
      </c>
      <c r="H121" s="34">
        <f t="shared" si="49"/>
        <v>272819.59090909088</v>
      </c>
      <c r="I121" s="35">
        <f t="shared" si="50"/>
        <v>19117.545454545456</v>
      </c>
    </row>
    <row r="122" spans="1:9" s="45" customFormat="1" x14ac:dyDescent="0.2">
      <c r="A122" s="41" t="s">
        <v>21</v>
      </c>
      <c r="B122" s="50">
        <v>715</v>
      </c>
      <c r="C122" s="43">
        <f t="shared" si="48"/>
        <v>100</v>
      </c>
      <c r="D122" s="51">
        <v>555647128</v>
      </c>
      <c r="E122" s="58">
        <v>7157811</v>
      </c>
      <c r="F122" s="50">
        <v>1863</v>
      </c>
      <c r="G122" s="51">
        <v>558267391</v>
      </c>
      <c r="H122" s="51">
        <f t="shared" si="49"/>
        <v>298253.96027911972</v>
      </c>
      <c r="I122" s="51">
        <f t="shared" si="50"/>
        <v>3842.0885668276974</v>
      </c>
    </row>
    <row r="123" spans="1:9" ht="15" x14ac:dyDescent="0.25">
      <c r="A123" s="98" t="s">
        <v>81</v>
      </c>
      <c r="B123" s="99"/>
      <c r="C123" s="99"/>
      <c r="D123" s="99"/>
      <c r="E123" s="99"/>
      <c r="F123" s="99"/>
      <c r="G123" s="99"/>
      <c r="H123" s="94"/>
      <c r="I123" s="94"/>
    </row>
    <row r="124" spans="1:9" x14ac:dyDescent="0.2">
      <c r="A124" s="28" t="s">
        <v>16</v>
      </c>
      <c r="B124" s="29">
        <v>337</v>
      </c>
      <c r="C124" s="30">
        <f>B124/$B$129*100</f>
        <v>23.615977575332867</v>
      </c>
      <c r="D124" s="31">
        <v>168426382</v>
      </c>
      <c r="E124" s="31">
        <v>3786503</v>
      </c>
      <c r="F124" s="33">
        <v>565</v>
      </c>
      <c r="G124" s="31">
        <v>198272284</v>
      </c>
      <c r="H124" s="34">
        <f>D124/F124</f>
        <v>298099.7911504425</v>
      </c>
      <c r="I124" s="35">
        <f>E124/F124</f>
        <v>6701.7752212389378</v>
      </c>
    </row>
    <row r="125" spans="1:9" x14ac:dyDescent="0.2">
      <c r="A125" s="36" t="s">
        <v>17</v>
      </c>
      <c r="B125" s="29">
        <v>734</v>
      </c>
      <c r="C125" s="30">
        <f t="shared" ref="C125:C129" si="51">B125/$B$129*100</f>
        <v>51.436580238262088</v>
      </c>
      <c r="D125" s="31">
        <v>1048414553</v>
      </c>
      <c r="E125" s="31">
        <v>70102051</v>
      </c>
      <c r="F125" s="33">
        <v>2592</v>
      </c>
      <c r="G125" s="31">
        <v>1138907809</v>
      </c>
      <c r="H125" s="34">
        <f t="shared" ref="H125:H129" si="52">D125/F125</f>
        <v>404480.92322530865</v>
      </c>
      <c r="I125" s="35">
        <f t="shared" ref="I125:I129" si="53">E125/F125</f>
        <v>27045.54436728395</v>
      </c>
    </row>
    <row r="126" spans="1:9" x14ac:dyDescent="0.2">
      <c r="A126" s="36" t="s">
        <v>18</v>
      </c>
      <c r="B126" s="29">
        <v>165</v>
      </c>
      <c r="C126" s="30">
        <f t="shared" si="51"/>
        <v>11.56271899088998</v>
      </c>
      <c r="D126" s="31">
        <v>2808734806</v>
      </c>
      <c r="E126" s="31">
        <v>-250779454</v>
      </c>
      <c r="F126" s="33">
        <v>5222</v>
      </c>
      <c r="G126" s="31">
        <v>6367082087</v>
      </c>
      <c r="H126" s="34">
        <f t="shared" si="52"/>
        <v>537865.72309459979</v>
      </c>
      <c r="I126" s="47">
        <f t="shared" si="53"/>
        <v>-48023.64113366526</v>
      </c>
    </row>
    <row r="127" spans="1:9" x14ac:dyDescent="0.2">
      <c r="A127" s="36" t="s">
        <v>19</v>
      </c>
      <c r="B127" s="29">
        <v>153</v>
      </c>
      <c r="C127" s="30">
        <f t="shared" si="51"/>
        <v>10.721793973370708</v>
      </c>
      <c r="D127" s="31">
        <v>953085036</v>
      </c>
      <c r="E127" s="32">
        <v>335943093</v>
      </c>
      <c r="F127" s="33">
        <v>1538</v>
      </c>
      <c r="G127" s="31">
        <v>1752122425</v>
      </c>
      <c r="H127" s="34">
        <f t="shared" si="52"/>
        <v>619691.18075422628</v>
      </c>
      <c r="I127" s="35">
        <f t="shared" si="53"/>
        <v>218428.53901170351</v>
      </c>
    </row>
    <row r="128" spans="1:9" x14ac:dyDescent="0.2">
      <c r="A128" s="36" t="s">
        <v>20</v>
      </c>
      <c r="B128" s="37">
        <v>38</v>
      </c>
      <c r="C128" s="30">
        <f t="shared" si="51"/>
        <v>2.662929222144359</v>
      </c>
      <c r="D128" s="38">
        <v>685761571</v>
      </c>
      <c r="E128" s="49">
        <v>36864318</v>
      </c>
      <c r="F128" s="40">
        <v>725</v>
      </c>
      <c r="G128" s="38">
        <v>1204675107</v>
      </c>
      <c r="H128" s="34">
        <f t="shared" si="52"/>
        <v>945878.0289655173</v>
      </c>
      <c r="I128" s="35">
        <f t="shared" si="53"/>
        <v>50847.33517241379</v>
      </c>
    </row>
    <row r="129" spans="1:9" s="45" customFormat="1" x14ac:dyDescent="0.2">
      <c r="A129" s="41" t="s">
        <v>21</v>
      </c>
      <c r="B129" s="50">
        <v>1427</v>
      </c>
      <c r="C129" s="43">
        <f t="shared" si="51"/>
        <v>100</v>
      </c>
      <c r="D129" s="51">
        <v>5664422348</v>
      </c>
      <c r="E129" s="51">
        <v>195916511</v>
      </c>
      <c r="F129" s="50">
        <v>10642</v>
      </c>
      <c r="G129" s="51">
        <v>10661059712</v>
      </c>
      <c r="H129" s="51">
        <f t="shared" si="52"/>
        <v>532270.4705882353</v>
      </c>
      <c r="I129" s="51">
        <f t="shared" si="53"/>
        <v>18409.74544258598</v>
      </c>
    </row>
    <row r="130" spans="1:9" ht="15" x14ac:dyDescent="0.25">
      <c r="A130" s="98" t="s">
        <v>82</v>
      </c>
      <c r="B130" s="99"/>
      <c r="C130" s="99"/>
      <c r="D130" s="99"/>
      <c r="E130" s="99"/>
      <c r="F130" s="99"/>
      <c r="G130" s="99"/>
      <c r="H130" s="94"/>
      <c r="I130" s="94"/>
    </row>
    <row r="131" spans="1:9" x14ac:dyDescent="0.2">
      <c r="A131" s="28" t="s">
        <v>16</v>
      </c>
      <c r="B131" s="29">
        <v>2137</v>
      </c>
      <c r="C131" s="30">
        <f>B131/$B$136*100</f>
        <v>56.819994682265353</v>
      </c>
      <c r="D131" s="31">
        <v>452170531</v>
      </c>
      <c r="E131" s="46">
        <v>-3159856</v>
      </c>
      <c r="F131" s="33">
        <v>3978</v>
      </c>
      <c r="G131" s="31">
        <v>294516298</v>
      </c>
      <c r="H131" s="34">
        <f>D131/F131</f>
        <v>113667.80568124686</v>
      </c>
      <c r="I131" s="47">
        <f>E131/F131</f>
        <v>-794.33283056812468</v>
      </c>
    </row>
    <row r="132" spans="1:9" x14ac:dyDescent="0.2">
      <c r="A132" s="36" t="s">
        <v>17</v>
      </c>
      <c r="B132" s="29">
        <v>1246</v>
      </c>
      <c r="C132" s="30">
        <f t="shared" ref="C132:C136" si="54">B132/$B$136*100</f>
        <v>33.129486838606752</v>
      </c>
      <c r="D132" s="31">
        <v>1178436196</v>
      </c>
      <c r="E132" s="31">
        <v>45252908</v>
      </c>
      <c r="F132" s="33">
        <v>3197</v>
      </c>
      <c r="G132" s="31">
        <v>1070785106</v>
      </c>
      <c r="H132" s="34">
        <f t="shared" ref="H132:H136" si="55">D132/F132</f>
        <v>368606.88020018768</v>
      </c>
      <c r="I132" s="35">
        <f t="shared" ref="I132:I136" si="56">E132/F132</f>
        <v>14154.803878636221</v>
      </c>
    </row>
    <row r="133" spans="1:9" x14ac:dyDescent="0.2">
      <c r="A133" s="36" t="s">
        <v>18</v>
      </c>
      <c r="B133" s="29">
        <v>92</v>
      </c>
      <c r="C133" s="30">
        <f t="shared" si="54"/>
        <v>2.4461579367189579</v>
      </c>
      <c r="D133" s="31">
        <v>698622883</v>
      </c>
      <c r="E133" s="31">
        <v>33075615</v>
      </c>
      <c r="F133" s="33">
        <v>1763</v>
      </c>
      <c r="G133" s="31">
        <v>772377823</v>
      </c>
      <c r="H133" s="34">
        <f t="shared" si="55"/>
        <v>396269.36074872379</v>
      </c>
      <c r="I133" s="35">
        <f t="shared" si="56"/>
        <v>18760.984117980715</v>
      </c>
    </row>
    <row r="134" spans="1:9" x14ac:dyDescent="0.2">
      <c r="A134" s="36" t="s">
        <v>19</v>
      </c>
      <c r="B134" s="29">
        <v>214</v>
      </c>
      <c r="C134" s="30">
        <f t="shared" si="54"/>
        <v>5.6899760701940973</v>
      </c>
      <c r="D134" s="31">
        <v>292420408</v>
      </c>
      <c r="E134" s="31">
        <v>9942911</v>
      </c>
      <c r="F134" s="33">
        <v>787</v>
      </c>
      <c r="G134" s="31">
        <v>385948616</v>
      </c>
      <c r="H134" s="34">
        <f t="shared" si="55"/>
        <v>371563.41550190595</v>
      </c>
      <c r="I134" s="35">
        <f t="shared" si="56"/>
        <v>12633.940279542567</v>
      </c>
    </row>
    <row r="135" spans="1:9" x14ac:dyDescent="0.2">
      <c r="A135" s="36" t="s">
        <v>20</v>
      </c>
      <c r="B135" s="37">
        <v>72</v>
      </c>
      <c r="C135" s="30">
        <f t="shared" si="54"/>
        <v>1.9143844722148367</v>
      </c>
      <c r="D135" s="38">
        <v>26213862</v>
      </c>
      <c r="E135" s="49">
        <v>548131</v>
      </c>
      <c r="F135" s="40">
        <v>139</v>
      </c>
      <c r="G135" s="38">
        <v>38576143</v>
      </c>
      <c r="H135" s="34">
        <f t="shared" si="55"/>
        <v>188588.93525179857</v>
      </c>
      <c r="I135" s="35">
        <f t="shared" si="56"/>
        <v>3943.388489208633</v>
      </c>
    </row>
    <row r="136" spans="1:9" s="45" customFormat="1" x14ac:dyDescent="0.2">
      <c r="A136" s="41" t="s">
        <v>21</v>
      </c>
      <c r="B136" s="50">
        <v>3761</v>
      </c>
      <c r="C136" s="43">
        <f t="shared" si="54"/>
        <v>100</v>
      </c>
      <c r="D136" s="51">
        <v>2647863880</v>
      </c>
      <c r="E136" s="51">
        <v>85659709</v>
      </c>
      <c r="F136" s="50">
        <v>9864</v>
      </c>
      <c r="G136" s="51">
        <v>2562203986</v>
      </c>
      <c r="H136" s="51">
        <f t="shared" si="55"/>
        <v>268437.13300892134</v>
      </c>
      <c r="I136" s="51">
        <f t="shared" si="56"/>
        <v>8684.0743106244936</v>
      </c>
    </row>
    <row r="137" spans="1:9" ht="15" x14ac:dyDescent="0.25">
      <c r="A137" s="98" t="s">
        <v>83</v>
      </c>
      <c r="B137" s="99"/>
      <c r="C137" s="99"/>
      <c r="D137" s="99"/>
      <c r="E137" s="99"/>
      <c r="F137" s="99"/>
      <c r="G137" s="99"/>
      <c r="H137" s="94"/>
      <c r="I137" s="94"/>
    </row>
    <row r="138" spans="1:9" x14ac:dyDescent="0.2">
      <c r="A138" s="28" t="s">
        <v>16</v>
      </c>
      <c r="B138" s="62">
        <v>2</v>
      </c>
      <c r="C138" s="30">
        <f>B138/$B$143*100</f>
        <v>100</v>
      </c>
      <c r="D138" s="63">
        <v>1737104</v>
      </c>
      <c r="E138" s="72">
        <v>27772</v>
      </c>
      <c r="F138" s="64">
        <v>31</v>
      </c>
      <c r="G138" s="63">
        <v>4974905</v>
      </c>
      <c r="H138" s="34">
        <f>D138/F138</f>
        <v>56035.612903225803</v>
      </c>
      <c r="I138" s="35">
        <f>E138/F138</f>
        <v>895.87096774193549</v>
      </c>
    </row>
    <row r="139" spans="1:9" x14ac:dyDescent="0.2">
      <c r="A139" s="36" t="s">
        <v>17</v>
      </c>
      <c r="B139" s="62">
        <v>0</v>
      </c>
      <c r="C139" s="30">
        <f t="shared" ref="C139:C143" si="57">B139/$B$143*100</f>
        <v>0</v>
      </c>
      <c r="D139" s="63">
        <v>0</v>
      </c>
      <c r="E139" s="72">
        <v>0</v>
      </c>
      <c r="F139" s="64">
        <v>0</v>
      </c>
      <c r="G139" s="63">
        <v>0</v>
      </c>
      <c r="H139" s="31">
        <v>0</v>
      </c>
      <c r="I139" s="63">
        <v>0</v>
      </c>
    </row>
    <row r="140" spans="1:9" x14ac:dyDescent="0.2">
      <c r="A140" s="36" t="s">
        <v>18</v>
      </c>
      <c r="B140" s="62">
        <v>0</v>
      </c>
      <c r="C140" s="30">
        <f t="shared" si="57"/>
        <v>0</v>
      </c>
      <c r="D140" s="63">
        <v>0</v>
      </c>
      <c r="E140" s="72">
        <v>0</v>
      </c>
      <c r="F140" s="64">
        <v>0</v>
      </c>
      <c r="G140" s="63">
        <v>0</v>
      </c>
      <c r="H140" s="31">
        <v>0</v>
      </c>
      <c r="I140" s="63">
        <v>0</v>
      </c>
    </row>
    <row r="141" spans="1:9" x14ac:dyDescent="0.2">
      <c r="A141" s="36" t="s">
        <v>19</v>
      </c>
      <c r="B141" s="62">
        <v>0</v>
      </c>
      <c r="C141" s="30">
        <f t="shared" si="57"/>
        <v>0</v>
      </c>
      <c r="D141" s="63">
        <v>0</v>
      </c>
      <c r="E141" s="72">
        <v>0</v>
      </c>
      <c r="F141" s="64">
        <v>0</v>
      </c>
      <c r="G141" s="63">
        <v>0</v>
      </c>
      <c r="H141" s="31">
        <v>0</v>
      </c>
      <c r="I141" s="63">
        <v>0</v>
      </c>
    </row>
    <row r="142" spans="1:9" x14ac:dyDescent="0.2">
      <c r="A142" s="36" t="s">
        <v>20</v>
      </c>
      <c r="B142" s="66">
        <v>0</v>
      </c>
      <c r="C142" s="30">
        <f t="shared" si="57"/>
        <v>0</v>
      </c>
      <c r="D142" s="67">
        <v>0</v>
      </c>
      <c r="E142" s="73">
        <v>0</v>
      </c>
      <c r="F142" s="69">
        <v>0</v>
      </c>
      <c r="G142" s="67">
        <v>0</v>
      </c>
      <c r="H142" s="31">
        <v>0</v>
      </c>
      <c r="I142" s="63">
        <v>0</v>
      </c>
    </row>
    <row r="143" spans="1:9" s="45" customFormat="1" x14ac:dyDescent="0.2">
      <c r="A143" s="41" t="s">
        <v>21</v>
      </c>
      <c r="B143" s="56">
        <v>2</v>
      </c>
      <c r="C143" s="43">
        <f t="shared" si="57"/>
        <v>100</v>
      </c>
      <c r="D143" s="57">
        <v>1737104</v>
      </c>
      <c r="E143" s="59">
        <v>27772</v>
      </c>
      <c r="F143" s="56">
        <v>31</v>
      </c>
      <c r="G143" s="57">
        <v>4974905</v>
      </c>
      <c r="H143" s="51">
        <f t="shared" ref="H143" si="58">D143/F143</f>
        <v>56035.612903225803</v>
      </c>
      <c r="I143" s="51">
        <f t="shared" ref="I143" si="59">E143/F143</f>
        <v>895.87096774193549</v>
      </c>
    </row>
    <row r="144" spans="1:9" ht="15" x14ac:dyDescent="0.25">
      <c r="A144" s="98" t="s">
        <v>84</v>
      </c>
      <c r="B144" s="99"/>
      <c r="C144" s="99"/>
      <c r="D144" s="99"/>
      <c r="E144" s="99"/>
      <c r="F144" s="99"/>
      <c r="G144" s="99"/>
      <c r="H144" s="94"/>
      <c r="I144" s="94"/>
    </row>
    <row r="145" spans="1:9" x14ac:dyDescent="0.2">
      <c r="A145" s="28" t="s">
        <v>16</v>
      </c>
      <c r="B145" s="62">
        <v>0</v>
      </c>
      <c r="C145" s="30">
        <f>B145/$B$10*100</f>
        <v>0</v>
      </c>
      <c r="D145" s="63">
        <v>0</v>
      </c>
      <c r="E145" s="63">
        <v>0</v>
      </c>
      <c r="F145" s="64">
        <v>0</v>
      </c>
      <c r="G145" s="63">
        <v>0</v>
      </c>
      <c r="H145" s="63">
        <v>0</v>
      </c>
      <c r="I145" s="63">
        <v>0</v>
      </c>
    </row>
    <row r="146" spans="1:9" x14ac:dyDescent="0.2">
      <c r="A146" s="36" t="s">
        <v>17</v>
      </c>
      <c r="B146" s="62">
        <v>0</v>
      </c>
      <c r="C146" s="30">
        <f t="shared" ref="C146:C150" si="60">B146/$B$10*100</f>
        <v>0</v>
      </c>
      <c r="D146" s="63">
        <v>0</v>
      </c>
      <c r="E146" s="63">
        <v>0</v>
      </c>
      <c r="F146" s="64">
        <v>0</v>
      </c>
      <c r="G146" s="63">
        <v>0</v>
      </c>
      <c r="H146" s="63">
        <v>0</v>
      </c>
      <c r="I146" s="63">
        <v>0</v>
      </c>
    </row>
    <row r="147" spans="1:9" x14ac:dyDescent="0.2">
      <c r="A147" s="36" t="s">
        <v>18</v>
      </c>
      <c r="B147" s="62">
        <v>0</v>
      </c>
      <c r="C147" s="30">
        <f t="shared" si="60"/>
        <v>0</v>
      </c>
      <c r="D147" s="63">
        <v>0</v>
      </c>
      <c r="E147" s="63">
        <v>0</v>
      </c>
      <c r="F147" s="64">
        <v>0</v>
      </c>
      <c r="G147" s="63">
        <v>0</v>
      </c>
      <c r="H147" s="63">
        <v>0</v>
      </c>
      <c r="I147" s="63">
        <v>0</v>
      </c>
    </row>
    <row r="148" spans="1:9" x14ac:dyDescent="0.2">
      <c r="A148" s="36" t="s">
        <v>19</v>
      </c>
      <c r="B148" s="62">
        <v>0</v>
      </c>
      <c r="C148" s="30">
        <f t="shared" si="60"/>
        <v>0</v>
      </c>
      <c r="D148" s="63">
        <v>0</v>
      </c>
      <c r="E148" s="63">
        <v>0</v>
      </c>
      <c r="F148" s="64">
        <v>0</v>
      </c>
      <c r="G148" s="63">
        <v>0</v>
      </c>
      <c r="H148" s="63">
        <v>0</v>
      </c>
      <c r="I148" s="63">
        <v>0</v>
      </c>
    </row>
    <row r="149" spans="1:9" x14ac:dyDescent="0.2">
      <c r="A149" s="36" t="s">
        <v>20</v>
      </c>
      <c r="B149" s="66">
        <v>0</v>
      </c>
      <c r="C149" s="30">
        <f t="shared" si="60"/>
        <v>0</v>
      </c>
      <c r="D149" s="67">
        <v>0</v>
      </c>
      <c r="E149" s="67">
        <v>0</v>
      </c>
      <c r="F149" s="69">
        <v>0</v>
      </c>
      <c r="G149" s="67">
        <v>0</v>
      </c>
      <c r="H149" s="67">
        <v>0</v>
      </c>
      <c r="I149" s="67">
        <v>0</v>
      </c>
    </row>
    <row r="150" spans="1:9" s="45" customFormat="1" x14ac:dyDescent="0.2">
      <c r="A150" s="41" t="s">
        <v>21</v>
      </c>
      <c r="B150" s="56">
        <v>0</v>
      </c>
      <c r="C150" s="43">
        <f t="shared" si="60"/>
        <v>0</v>
      </c>
      <c r="D150" s="57">
        <v>0</v>
      </c>
      <c r="E150" s="57">
        <v>0</v>
      </c>
      <c r="F150" s="56">
        <v>0</v>
      </c>
      <c r="G150" s="57">
        <v>0</v>
      </c>
      <c r="H150" s="57">
        <v>0</v>
      </c>
      <c r="I150" s="57">
        <v>0</v>
      </c>
    </row>
  </sheetData>
  <mergeCells count="22">
    <mergeCell ref="A123:I123"/>
    <mergeCell ref="A130:I130"/>
    <mergeCell ref="A137:I137"/>
    <mergeCell ref="A144:I144"/>
    <mergeCell ref="B1:I2"/>
    <mergeCell ref="A81:I81"/>
    <mergeCell ref="A88:I88"/>
    <mergeCell ref="A95:I95"/>
    <mergeCell ref="A102:I102"/>
    <mergeCell ref="A109:I109"/>
    <mergeCell ref="A116:I116"/>
    <mergeCell ref="A39:I39"/>
    <mergeCell ref="A46:I46"/>
    <mergeCell ref="A53:I53"/>
    <mergeCell ref="A60:I60"/>
    <mergeCell ref="A67:I67"/>
    <mergeCell ref="A74:I74"/>
    <mergeCell ref="A4:I4"/>
    <mergeCell ref="A11:I11"/>
    <mergeCell ref="A18:I18"/>
    <mergeCell ref="A25:I25"/>
    <mergeCell ref="A32:I32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"/>
  <sheetViews>
    <sheetView workbookViewId="0">
      <selection activeCell="X25" sqref="X25"/>
    </sheetView>
  </sheetViews>
  <sheetFormatPr defaultRowHeight="12.75" x14ac:dyDescent="0.2"/>
  <cols>
    <col min="1" max="1" width="17.875" style="20" customWidth="1"/>
    <col min="2" max="2" width="6" style="20" customWidth="1"/>
    <col min="3" max="3" width="5.625" style="20" customWidth="1"/>
    <col min="4" max="4" width="6.125" style="20" customWidth="1"/>
    <col min="5" max="5" width="5.125" style="20" customWidth="1"/>
    <col min="6" max="6" width="4.375" style="20" customWidth="1"/>
    <col min="7" max="7" width="6.125" style="20" customWidth="1"/>
    <col min="8" max="8" width="5.625" style="20" bestFit="1" customWidth="1"/>
    <col min="9" max="11" width="4.75" style="20" bestFit="1" customWidth="1"/>
    <col min="12" max="12" width="3.5" style="20" bestFit="1" customWidth="1"/>
    <col min="13" max="13" width="4.75" style="20" bestFit="1" customWidth="1"/>
    <col min="14" max="14" width="5.625" style="20" bestFit="1" customWidth="1"/>
    <col min="15" max="15" width="4.75" style="20" bestFit="1" customWidth="1"/>
    <col min="16" max="16" width="4.375" style="20" customWidth="1"/>
    <col min="17" max="17" width="5.5" style="20" customWidth="1"/>
    <col min="18" max="18" width="3.5" style="20" bestFit="1" customWidth="1"/>
    <col min="19" max="19" width="4.75" style="20" customWidth="1"/>
    <col min="20" max="20" width="4.75" style="20" bestFit="1" customWidth="1"/>
    <col min="21" max="21" width="4.75" style="20" customWidth="1"/>
    <col min="22" max="256" width="9" style="11"/>
    <col min="257" max="257" width="17.875" style="11" customWidth="1"/>
    <col min="258" max="258" width="6" style="11" customWidth="1"/>
    <col min="259" max="259" width="5.625" style="11" customWidth="1"/>
    <col min="260" max="260" width="6.125" style="11" customWidth="1"/>
    <col min="261" max="261" width="5.125" style="11" customWidth="1"/>
    <col min="262" max="262" width="4.375" style="11" customWidth="1"/>
    <col min="263" max="263" width="6.125" style="11" customWidth="1"/>
    <col min="264" max="264" width="5.625" style="11" bestFit="1" customWidth="1"/>
    <col min="265" max="267" width="4.75" style="11" bestFit="1" customWidth="1"/>
    <col min="268" max="268" width="3.5" style="11" bestFit="1" customWidth="1"/>
    <col min="269" max="269" width="4.75" style="11" bestFit="1" customWidth="1"/>
    <col min="270" max="270" width="5.625" style="11" bestFit="1" customWidth="1"/>
    <col min="271" max="271" width="4.75" style="11" bestFit="1" customWidth="1"/>
    <col min="272" max="272" width="4.375" style="11" customWidth="1"/>
    <col min="273" max="273" width="5.5" style="11" customWidth="1"/>
    <col min="274" max="274" width="3.5" style="11" bestFit="1" customWidth="1"/>
    <col min="275" max="275" width="4.75" style="11" customWidth="1"/>
    <col min="276" max="276" width="4.75" style="11" bestFit="1" customWidth="1"/>
    <col min="277" max="277" width="4.75" style="11" customWidth="1"/>
    <col min="278" max="512" width="9" style="11"/>
    <col min="513" max="513" width="17.875" style="11" customWidth="1"/>
    <col min="514" max="514" width="6" style="11" customWidth="1"/>
    <col min="515" max="515" width="5.625" style="11" customWidth="1"/>
    <col min="516" max="516" width="6.125" style="11" customWidth="1"/>
    <col min="517" max="517" width="5.125" style="11" customWidth="1"/>
    <col min="518" max="518" width="4.375" style="11" customWidth="1"/>
    <col min="519" max="519" width="6.125" style="11" customWidth="1"/>
    <col min="520" max="520" width="5.625" style="11" bestFit="1" customWidth="1"/>
    <col min="521" max="523" width="4.75" style="11" bestFit="1" customWidth="1"/>
    <col min="524" max="524" width="3.5" style="11" bestFit="1" customWidth="1"/>
    <col min="525" max="525" width="4.75" style="11" bestFit="1" customWidth="1"/>
    <col min="526" max="526" width="5.625" style="11" bestFit="1" customWidth="1"/>
    <col min="527" max="527" width="4.75" style="11" bestFit="1" customWidth="1"/>
    <col min="528" max="528" width="4.375" style="11" customWidth="1"/>
    <col min="529" max="529" width="5.5" style="11" customWidth="1"/>
    <col min="530" max="530" width="3.5" style="11" bestFit="1" customWidth="1"/>
    <col min="531" max="531" width="4.75" style="11" customWidth="1"/>
    <col min="532" max="532" width="4.75" style="11" bestFit="1" customWidth="1"/>
    <col min="533" max="533" width="4.75" style="11" customWidth="1"/>
    <col min="534" max="768" width="9" style="11"/>
    <col min="769" max="769" width="17.875" style="11" customWidth="1"/>
    <col min="770" max="770" width="6" style="11" customWidth="1"/>
    <col min="771" max="771" width="5.625" style="11" customWidth="1"/>
    <col min="772" max="772" width="6.125" style="11" customWidth="1"/>
    <col min="773" max="773" width="5.125" style="11" customWidth="1"/>
    <col min="774" max="774" width="4.375" style="11" customWidth="1"/>
    <col min="775" max="775" width="6.125" style="11" customWidth="1"/>
    <col min="776" max="776" width="5.625" style="11" bestFit="1" customWidth="1"/>
    <col min="777" max="779" width="4.75" style="11" bestFit="1" customWidth="1"/>
    <col min="780" max="780" width="3.5" style="11" bestFit="1" customWidth="1"/>
    <col min="781" max="781" width="4.75" style="11" bestFit="1" customWidth="1"/>
    <col min="782" max="782" width="5.625" style="11" bestFit="1" customWidth="1"/>
    <col min="783" max="783" width="4.75" style="11" bestFit="1" customWidth="1"/>
    <col min="784" max="784" width="4.375" style="11" customWidth="1"/>
    <col min="785" max="785" width="5.5" style="11" customWidth="1"/>
    <col min="786" max="786" width="3.5" style="11" bestFit="1" customWidth="1"/>
    <col min="787" max="787" width="4.75" style="11" customWidth="1"/>
    <col min="788" max="788" width="4.75" style="11" bestFit="1" customWidth="1"/>
    <col min="789" max="789" width="4.75" style="11" customWidth="1"/>
    <col min="790" max="1024" width="9" style="11"/>
    <col min="1025" max="1025" width="17.875" style="11" customWidth="1"/>
    <col min="1026" max="1026" width="6" style="11" customWidth="1"/>
    <col min="1027" max="1027" width="5.625" style="11" customWidth="1"/>
    <col min="1028" max="1028" width="6.125" style="11" customWidth="1"/>
    <col min="1029" max="1029" width="5.125" style="11" customWidth="1"/>
    <col min="1030" max="1030" width="4.375" style="11" customWidth="1"/>
    <col min="1031" max="1031" width="6.125" style="11" customWidth="1"/>
    <col min="1032" max="1032" width="5.625" style="11" bestFit="1" customWidth="1"/>
    <col min="1033" max="1035" width="4.75" style="11" bestFit="1" customWidth="1"/>
    <col min="1036" max="1036" width="3.5" style="11" bestFit="1" customWidth="1"/>
    <col min="1037" max="1037" width="4.75" style="11" bestFit="1" customWidth="1"/>
    <col min="1038" max="1038" width="5.625" style="11" bestFit="1" customWidth="1"/>
    <col min="1039" max="1039" width="4.75" style="11" bestFit="1" customWidth="1"/>
    <col min="1040" max="1040" width="4.375" style="11" customWidth="1"/>
    <col min="1041" max="1041" width="5.5" style="11" customWidth="1"/>
    <col min="1042" max="1042" width="3.5" style="11" bestFit="1" customWidth="1"/>
    <col min="1043" max="1043" width="4.75" style="11" customWidth="1"/>
    <col min="1044" max="1044" width="4.75" style="11" bestFit="1" customWidth="1"/>
    <col min="1045" max="1045" width="4.75" style="11" customWidth="1"/>
    <col min="1046" max="1280" width="9" style="11"/>
    <col min="1281" max="1281" width="17.875" style="11" customWidth="1"/>
    <col min="1282" max="1282" width="6" style="11" customWidth="1"/>
    <col min="1283" max="1283" width="5.625" style="11" customWidth="1"/>
    <col min="1284" max="1284" width="6.125" style="11" customWidth="1"/>
    <col min="1285" max="1285" width="5.125" style="11" customWidth="1"/>
    <col min="1286" max="1286" width="4.375" style="11" customWidth="1"/>
    <col min="1287" max="1287" width="6.125" style="11" customWidth="1"/>
    <col min="1288" max="1288" width="5.625" style="11" bestFit="1" customWidth="1"/>
    <col min="1289" max="1291" width="4.75" style="11" bestFit="1" customWidth="1"/>
    <col min="1292" max="1292" width="3.5" style="11" bestFit="1" customWidth="1"/>
    <col min="1293" max="1293" width="4.75" style="11" bestFit="1" customWidth="1"/>
    <col min="1294" max="1294" width="5.625" style="11" bestFit="1" customWidth="1"/>
    <col min="1295" max="1295" width="4.75" style="11" bestFit="1" customWidth="1"/>
    <col min="1296" max="1296" width="4.375" style="11" customWidth="1"/>
    <col min="1297" max="1297" width="5.5" style="11" customWidth="1"/>
    <col min="1298" max="1298" width="3.5" style="11" bestFit="1" customWidth="1"/>
    <col min="1299" max="1299" width="4.75" style="11" customWidth="1"/>
    <col min="1300" max="1300" width="4.75" style="11" bestFit="1" customWidth="1"/>
    <col min="1301" max="1301" width="4.75" style="11" customWidth="1"/>
    <col min="1302" max="1536" width="9" style="11"/>
    <col min="1537" max="1537" width="17.875" style="11" customWidth="1"/>
    <col min="1538" max="1538" width="6" style="11" customWidth="1"/>
    <col min="1539" max="1539" width="5.625" style="11" customWidth="1"/>
    <col min="1540" max="1540" width="6.125" style="11" customWidth="1"/>
    <col min="1541" max="1541" width="5.125" style="11" customWidth="1"/>
    <col min="1542" max="1542" width="4.375" style="11" customWidth="1"/>
    <col min="1543" max="1543" width="6.125" style="11" customWidth="1"/>
    <col min="1544" max="1544" width="5.625" style="11" bestFit="1" customWidth="1"/>
    <col min="1545" max="1547" width="4.75" style="11" bestFit="1" customWidth="1"/>
    <col min="1548" max="1548" width="3.5" style="11" bestFit="1" customWidth="1"/>
    <col min="1549" max="1549" width="4.75" style="11" bestFit="1" customWidth="1"/>
    <col min="1550" max="1550" width="5.625" style="11" bestFit="1" customWidth="1"/>
    <col min="1551" max="1551" width="4.75" style="11" bestFit="1" customWidth="1"/>
    <col min="1552" max="1552" width="4.375" style="11" customWidth="1"/>
    <col min="1553" max="1553" width="5.5" style="11" customWidth="1"/>
    <col min="1554" max="1554" width="3.5" style="11" bestFit="1" customWidth="1"/>
    <col min="1555" max="1555" width="4.75" style="11" customWidth="1"/>
    <col min="1556" max="1556" width="4.75" style="11" bestFit="1" customWidth="1"/>
    <col min="1557" max="1557" width="4.75" style="11" customWidth="1"/>
    <col min="1558" max="1792" width="9" style="11"/>
    <col min="1793" max="1793" width="17.875" style="11" customWidth="1"/>
    <col min="1794" max="1794" width="6" style="11" customWidth="1"/>
    <col min="1795" max="1795" width="5.625" style="11" customWidth="1"/>
    <col min="1796" max="1796" width="6.125" style="11" customWidth="1"/>
    <col min="1797" max="1797" width="5.125" style="11" customWidth="1"/>
    <col min="1798" max="1798" width="4.375" style="11" customWidth="1"/>
    <col min="1799" max="1799" width="6.125" style="11" customWidth="1"/>
    <col min="1800" max="1800" width="5.625" style="11" bestFit="1" customWidth="1"/>
    <col min="1801" max="1803" width="4.75" style="11" bestFit="1" customWidth="1"/>
    <col min="1804" max="1804" width="3.5" style="11" bestFit="1" customWidth="1"/>
    <col min="1805" max="1805" width="4.75" style="11" bestFit="1" customWidth="1"/>
    <col min="1806" max="1806" width="5.625" style="11" bestFit="1" customWidth="1"/>
    <col min="1807" max="1807" width="4.75" style="11" bestFit="1" customWidth="1"/>
    <col min="1808" max="1808" width="4.375" style="11" customWidth="1"/>
    <col min="1809" max="1809" width="5.5" style="11" customWidth="1"/>
    <col min="1810" max="1810" width="3.5" style="11" bestFit="1" customWidth="1"/>
    <col min="1811" max="1811" width="4.75" style="11" customWidth="1"/>
    <col min="1812" max="1812" width="4.75" style="11" bestFit="1" customWidth="1"/>
    <col min="1813" max="1813" width="4.75" style="11" customWidth="1"/>
    <col min="1814" max="2048" width="9" style="11"/>
    <col min="2049" max="2049" width="17.875" style="11" customWidth="1"/>
    <col min="2050" max="2050" width="6" style="11" customWidth="1"/>
    <col min="2051" max="2051" width="5.625" style="11" customWidth="1"/>
    <col min="2052" max="2052" width="6.125" style="11" customWidth="1"/>
    <col min="2053" max="2053" width="5.125" style="11" customWidth="1"/>
    <col min="2054" max="2054" width="4.375" style="11" customWidth="1"/>
    <col min="2055" max="2055" width="6.125" style="11" customWidth="1"/>
    <col min="2056" max="2056" width="5.625" style="11" bestFit="1" customWidth="1"/>
    <col min="2057" max="2059" width="4.75" style="11" bestFit="1" customWidth="1"/>
    <col min="2060" max="2060" width="3.5" style="11" bestFit="1" customWidth="1"/>
    <col min="2061" max="2061" width="4.75" style="11" bestFit="1" customWidth="1"/>
    <col min="2062" max="2062" width="5.625" style="11" bestFit="1" customWidth="1"/>
    <col min="2063" max="2063" width="4.75" style="11" bestFit="1" customWidth="1"/>
    <col min="2064" max="2064" width="4.375" style="11" customWidth="1"/>
    <col min="2065" max="2065" width="5.5" style="11" customWidth="1"/>
    <col min="2066" max="2066" width="3.5" style="11" bestFit="1" customWidth="1"/>
    <col min="2067" max="2067" width="4.75" style="11" customWidth="1"/>
    <col min="2068" max="2068" width="4.75" style="11" bestFit="1" customWidth="1"/>
    <col min="2069" max="2069" width="4.75" style="11" customWidth="1"/>
    <col min="2070" max="2304" width="9" style="11"/>
    <col min="2305" max="2305" width="17.875" style="11" customWidth="1"/>
    <col min="2306" max="2306" width="6" style="11" customWidth="1"/>
    <col min="2307" max="2307" width="5.625" style="11" customWidth="1"/>
    <col min="2308" max="2308" width="6.125" style="11" customWidth="1"/>
    <col min="2309" max="2309" width="5.125" style="11" customWidth="1"/>
    <col min="2310" max="2310" width="4.375" style="11" customWidth="1"/>
    <col min="2311" max="2311" width="6.125" style="11" customWidth="1"/>
    <col min="2312" max="2312" width="5.625" style="11" bestFit="1" customWidth="1"/>
    <col min="2313" max="2315" width="4.75" style="11" bestFit="1" customWidth="1"/>
    <col min="2316" max="2316" width="3.5" style="11" bestFit="1" customWidth="1"/>
    <col min="2317" max="2317" width="4.75" style="11" bestFit="1" customWidth="1"/>
    <col min="2318" max="2318" width="5.625" style="11" bestFit="1" customWidth="1"/>
    <col min="2319" max="2319" width="4.75" style="11" bestFit="1" customWidth="1"/>
    <col min="2320" max="2320" width="4.375" style="11" customWidth="1"/>
    <col min="2321" max="2321" width="5.5" style="11" customWidth="1"/>
    <col min="2322" max="2322" width="3.5" style="11" bestFit="1" customWidth="1"/>
    <col min="2323" max="2323" width="4.75" style="11" customWidth="1"/>
    <col min="2324" max="2324" width="4.75" style="11" bestFit="1" customWidth="1"/>
    <col min="2325" max="2325" width="4.75" style="11" customWidth="1"/>
    <col min="2326" max="2560" width="9" style="11"/>
    <col min="2561" max="2561" width="17.875" style="11" customWidth="1"/>
    <col min="2562" max="2562" width="6" style="11" customWidth="1"/>
    <col min="2563" max="2563" width="5.625" style="11" customWidth="1"/>
    <col min="2564" max="2564" width="6.125" style="11" customWidth="1"/>
    <col min="2565" max="2565" width="5.125" style="11" customWidth="1"/>
    <col min="2566" max="2566" width="4.375" style="11" customWidth="1"/>
    <col min="2567" max="2567" width="6.125" style="11" customWidth="1"/>
    <col min="2568" max="2568" width="5.625" style="11" bestFit="1" customWidth="1"/>
    <col min="2569" max="2571" width="4.75" style="11" bestFit="1" customWidth="1"/>
    <col min="2572" max="2572" width="3.5" style="11" bestFit="1" customWidth="1"/>
    <col min="2573" max="2573" width="4.75" style="11" bestFit="1" customWidth="1"/>
    <col min="2574" max="2574" width="5.625" style="11" bestFit="1" customWidth="1"/>
    <col min="2575" max="2575" width="4.75" style="11" bestFit="1" customWidth="1"/>
    <col min="2576" max="2576" width="4.375" style="11" customWidth="1"/>
    <col min="2577" max="2577" width="5.5" style="11" customWidth="1"/>
    <col min="2578" max="2578" width="3.5" style="11" bestFit="1" customWidth="1"/>
    <col min="2579" max="2579" width="4.75" style="11" customWidth="1"/>
    <col min="2580" max="2580" width="4.75" style="11" bestFit="1" customWidth="1"/>
    <col min="2581" max="2581" width="4.75" style="11" customWidth="1"/>
    <col min="2582" max="2816" width="9" style="11"/>
    <col min="2817" max="2817" width="17.875" style="11" customWidth="1"/>
    <col min="2818" max="2818" width="6" style="11" customWidth="1"/>
    <col min="2819" max="2819" width="5.625" style="11" customWidth="1"/>
    <col min="2820" max="2820" width="6.125" style="11" customWidth="1"/>
    <col min="2821" max="2821" width="5.125" style="11" customWidth="1"/>
    <col min="2822" max="2822" width="4.375" style="11" customWidth="1"/>
    <col min="2823" max="2823" width="6.125" style="11" customWidth="1"/>
    <col min="2824" max="2824" width="5.625" style="11" bestFit="1" customWidth="1"/>
    <col min="2825" max="2827" width="4.75" style="11" bestFit="1" customWidth="1"/>
    <col min="2828" max="2828" width="3.5" style="11" bestFit="1" customWidth="1"/>
    <col min="2829" max="2829" width="4.75" style="11" bestFit="1" customWidth="1"/>
    <col min="2830" max="2830" width="5.625" style="11" bestFit="1" customWidth="1"/>
    <col min="2831" max="2831" width="4.75" style="11" bestFit="1" customWidth="1"/>
    <col min="2832" max="2832" width="4.375" style="11" customWidth="1"/>
    <col min="2833" max="2833" width="5.5" style="11" customWidth="1"/>
    <col min="2834" max="2834" width="3.5" style="11" bestFit="1" customWidth="1"/>
    <col min="2835" max="2835" width="4.75" style="11" customWidth="1"/>
    <col min="2836" max="2836" width="4.75" style="11" bestFit="1" customWidth="1"/>
    <col min="2837" max="2837" width="4.75" style="11" customWidth="1"/>
    <col min="2838" max="3072" width="9" style="11"/>
    <col min="3073" max="3073" width="17.875" style="11" customWidth="1"/>
    <col min="3074" max="3074" width="6" style="11" customWidth="1"/>
    <col min="3075" max="3075" width="5.625" style="11" customWidth="1"/>
    <col min="3076" max="3076" width="6.125" style="11" customWidth="1"/>
    <col min="3077" max="3077" width="5.125" style="11" customWidth="1"/>
    <col min="3078" max="3078" width="4.375" style="11" customWidth="1"/>
    <col min="3079" max="3079" width="6.125" style="11" customWidth="1"/>
    <col min="3080" max="3080" width="5.625" style="11" bestFit="1" customWidth="1"/>
    <col min="3081" max="3083" width="4.75" style="11" bestFit="1" customWidth="1"/>
    <col min="3084" max="3084" width="3.5" style="11" bestFit="1" customWidth="1"/>
    <col min="3085" max="3085" width="4.75" style="11" bestFit="1" customWidth="1"/>
    <col min="3086" max="3086" width="5.625" style="11" bestFit="1" customWidth="1"/>
    <col min="3087" max="3087" width="4.75" style="11" bestFit="1" customWidth="1"/>
    <col min="3088" max="3088" width="4.375" style="11" customWidth="1"/>
    <col min="3089" max="3089" width="5.5" style="11" customWidth="1"/>
    <col min="3090" max="3090" width="3.5" style="11" bestFit="1" customWidth="1"/>
    <col min="3091" max="3091" width="4.75" style="11" customWidth="1"/>
    <col min="3092" max="3092" width="4.75" style="11" bestFit="1" customWidth="1"/>
    <col min="3093" max="3093" width="4.75" style="11" customWidth="1"/>
    <col min="3094" max="3328" width="9" style="11"/>
    <col min="3329" max="3329" width="17.875" style="11" customWidth="1"/>
    <col min="3330" max="3330" width="6" style="11" customWidth="1"/>
    <col min="3331" max="3331" width="5.625" style="11" customWidth="1"/>
    <col min="3332" max="3332" width="6.125" style="11" customWidth="1"/>
    <col min="3333" max="3333" width="5.125" style="11" customWidth="1"/>
    <col min="3334" max="3334" width="4.375" style="11" customWidth="1"/>
    <col min="3335" max="3335" width="6.125" style="11" customWidth="1"/>
    <col min="3336" max="3336" width="5.625" style="11" bestFit="1" customWidth="1"/>
    <col min="3337" max="3339" width="4.75" style="11" bestFit="1" customWidth="1"/>
    <col min="3340" max="3340" width="3.5" style="11" bestFit="1" customWidth="1"/>
    <col min="3341" max="3341" width="4.75" style="11" bestFit="1" customWidth="1"/>
    <col min="3342" max="3342" width="5.625" style="11" bestFit="1" customWidth="1"/>
    <col min="3343" max="3343" width="4.75" style="11" bestFit="1" customWidth="1"/>
    <col min="3344" max="3344" width="4.375" style="11" customWidth="1"/>
    <col min="3345" max="3345" width="5.5" style="11" customWidth="1"/>
    <col min="3346" max="3346" width="3.5" style="11" bestFit="1" customWidth="1"/>
    <col min="3347" max="3347" width="4.75" style="11" customWidth="1"/>
    <col min="3348" max="3348" width="4.75" style="11" bestFit="1" customWidth="1"/>
    <col min="3349" max="3349" width="4.75" style="11" customWidth="1"/>
    <col min="3350" max="3584" width="9" style="11"/>
    <col min="3585" max="3585" width="17.875" style="11" customWidth="1"/>
    <col min="3586" max="3586" width="6" style="11" customWidth="1"/>
    <col min="3587" max="3587" width="5.625" style="11" customWidth="1"/>
    <col min="3588" max="3588" width="6.125" style="11" customWidth="1"/>
    <col min="3589" max="3589" width="5.125" style="11" customWidth="1"/>
    <col min="3590" max="3590" width="4.375" style="11" customWidth="1"/>
    <col min="3591" max="3591" width="6.125" style="11" customWidth="1"/>
    <col min="3592" max="3592" width="5.625" style="11" bestFit="1" customWidth="1"/>
    <col min="3593" max="3595" width="4.75" style="11" bestFit="1" customWidth="1"/>
    <col min="3596" max="3596" width="3.5" style="11" bestFit="1" customWidth="1"/>
    <col min="3597" max="3597" width="4.75" style="11" bestFit="1" customWidth="1"/>
    <col min="3598" max="3598" width="5.625" style="11" bestFit="1" customWidth="1"/>
    <col min="3599" max="3599" width="4.75" style="11" bestFit="1" customWidth="1"/>
    <col min="3600" max="3600" width="4.375" style="11" customWidth="1"/>
    <col min="3601" max="3601" width="5.5" style="11" customWidth="1"/>
    <col min="3602" max="3602" width="3.5" style="11" bestFit="1" customWidth="1"/>
    <col min="3603" max="3603" width="4.75" style="11" customWidth="1"/>
    <col min="3604" max="3604" width="4.75" style="11" bestFit="1" customWidth="1"/>
    <col min="3605" max="3605" width="4.75" style="11" customWidth="1"/>
    <col min="3606" max="3840" width="9" style="11"/>
    <col min="3841" max="3841" width="17.875" style="11" customWidth="1"/>
    <col min="3842" max="3842" width="6" style="11" customWidth="1"/>
    <col min="3843" max="3843" width="5.625" style="11" customWidth="1"/>
    <col min="3844" max="3844" width="6.125" style="11" customWidth="1"/>
    <col min="3845" max="3845" width="5.125" style="11" customWidth="1"/>
    <col min="3846" max="3846" width="4.375" style="11" customWidth="1"/>
    <col min="3847" max="3847" width="6.125" style="11" customWidth="1"/>
    <col min="3848" max="3848" width="5.625" style="11" bestFit="1" customWidth="1"/>
    <col min="3849" max="3851" width="4.75" style="11" bestFit="1" customWidth="1"/>
    <col min="3852" max="3852" width="3.5" style="11" bestFit="1" customWidth="1"/>
    <col min="3853" max="3853" width="4.75" style="11" bestFit="1" customWidth="1"/>
    <col min="3854" max="3854" width="5.625" style="11" bestFit="1" customWidth="1"/>
    <col min="3855" max="3855" width="4.75" style="11" bestFit="1" customWidth="1"/>
    <col min="3856" max="3856" width="4.375" style="11" customWidth="1"/>
    <col min="3857" max="3857" width="5.5" style="11" customWidth="1"/>
    <col min="3858" max="3858" width="3.5" style="11" bestFit="1" customWidth="1"/>
    <col min="3859" max="3859" width="4.75" style="11" customWidth="1"/>
    <col min="3860" max="3860" width="4.75" style="11" bestFit="1" customWidth="1"/>
    <col min="3861" max="3861" width="4.75" style="11" customWidth="1"/>
    <col min="3862" max="4096" width="9" style="11"/>
    <col min="4097" max="4097" width="17.875" style="11" customWidth="1"/>
    <col min="4098" max="4098" width="6" style="11" customWidth="1"/>
    <col min="4099" max="4099" width="5.625" style="11" customWidth="1"/>
    <col min="4100" max="4100" width="6.125" style="11" customWidth="1"/>
    <col min="4101" max="4101" width="5.125" style="11" customWidth="1"/>
    <col min="4102" max="4102" width="4.375" style="11" customWidth="1"/>
    <col min="4103" max="4103" width="6.125" style="11" customWidth="1"/>
    <col min="4104" max="4104" width="5.625" style="11" bestFit="1" customWidth="1"/>
    <col min="4105" max="4107" width="4.75" style="11" bestFit="1" customWidth="1"/>
    <col min="4108" max="4108" width="3.5" style="11" bestFit="1" customWidth="1"/>
    <col min="4109" max="4109" width="4.75" style="11" bestFit="1" customWidth="1"/>
    <col min="4110" max="4110" width="5.625" style="11" bestFit="1" customWidth="1"/>
    <col min="4111" max="4111" width="4.75" style="11" bestFit="1" customWidth="1"/>
    <col min="4112" max="4112" width="4.375" style="11" customWidth="1"/>
    <col min="4113" max="4113" width="5.5" style="11" customWidth="1"/>
    <col min="4114" max="4114" width="3.5" style="11" bestFit="1" customWidth="1"/>
    <col min="4115" max="4115" width="4.75" style="11" customWidth="1"/>
    <col min="4116" max="4116" width="4.75" style="11" bestFit="1" customWidth="1"/>
    <col min="4117" max="4117" width="4.75" style="11" customWidth="1"/>
    <col min="4118" max="4352" width="9" style="11"/>
    <col min="4353" max="4353" width="17.875" style="11" customWidth="1"/>
    <col min="4354" max="4354" width="6" style="11" customWidth="1"/>
    <col min="4355" max="4355" width="5.625" style="11" customWidth="1"/>
    <col min="4356" max="4356" width="6.125" style="11" customWidth="1"/>
    <col min="4357" max="4357" width="5.125" style="11" customWidth="1"/>
    <col min="4358" max="4358" width="4.375" style="11" customWidth="1"/>
    <col min="4359" max="4359" width="6.125" style="11" customWidth="1"/>
    <col min="4360" max="4360" width="5.625" style="11" bestFit="1" customWidth="1"/>
    <col min="4361" max="4363" width="4.75" style="11" bestFit="1" customWidth="1"/>
    <col min="4364" max="4364" width="3.5" style="11" bestFit="1" customWidth="1"/>
    <col min="4365" max="4365" width="4.75" style="11" bestFit="1" customWidth="1"/>
    <col min="4366" max="4366" width="5.625" style="11" bestFit="1" customWidth="1"/>
    <col min="4367" max="4367" width="4.75" style="11" bestFit="1" customWidth="1"/>
    <col min="4368" max="4368" width="4.375" style="11" customWidth="1"/>
    <col min="4369" max="4369" width="5.5" style="11" customWidth="1"/>
    <col min="4370" max="4370" width="3.5" style="11" bestFit="1" customWidth="1"/>
    <col min="4371" max="4371" width="4.75" style="11" customWidth="1"/>
    <col min="4372" max="4372" width="4.75" style="11" bestFit="1" customWidth="1"/>
    <col min="4373" max="4373" width="4.75" style="11" customWidth="1"/>
    <col min="4374" max="4608" width="9" style="11"/>
    <col min="4609" max="4609" width="17.875" style="11" customWidth="1"/>
    <col min="4610" max="4610" width="6" style="11" customWidth="1"/>
    <col min="4611" max="4611" width="5.625" style="11" customWidth="1"/>
    <col min="4612" max="4612" width="6.125" style="11" customWidth="1"/>
    <col min="4613" max="4613" width="5.125" style="11" customWidth="1"/>
    <col min="4614" max="4614" width="4.375" style="11" customWidth="1"/>
    <col min="4615" max="4615" width="6.125" style="11" customWidth="1"/>
    <col min="4616" max="4616" width="5.625" style="11" bestFit="1" customWidth="1"/>
    <col min="4617" max="4619" width="4.75" style="11" bestFit="1" customWidth="1"/>
    <col min="4620" max="4620" width="3.5" style="11" bestFit="1" customWidth="1"/>
    <col min="4621" max="4621" width="4.75" style="11" bestFit="1" customWidth="1"/>
    <col min="4622" max="4622" width="5.625" style="11" bestFit="1" customWidth="1"/>
    <col min="4623" max="4623" width="4.75" style="11" bestFit="1" customWidth="1"/>
    <col min="4624" max="4624" width="4.375" style="11" customWidth="1"/>
    <col min="4625" max="4625" width="5.5" style="11" customWidth="1"/>
    <col min="4626" max="4626" width="3.5" style="11" bestFit="1" customWidth="1"/>
    <col min="4627" max="4627" width="4.75" style="11" customWidth="1"/>
    <col min="4628" max="4628" width="4.75" style="11" bestFit="1" customWidth="1"/>
    <col min="4629" max="4629" width="4.75" style="11" customWidth="1"/>
    <col min="4630" max="4864" width="9" style="11"/>
    <col min="4865" max="4865" width="17.875" style="11" customWidth="1"/>
    <col min="4866" max="4866" width="6" style="11" customWidth="1"/>
    <col min="4867" max="4867" width="5.625" style="11" customWidth="1"/>
    <col min="4868" max="4868" width="6.125" style="11" customWidth="1"/>
    <col min="4869" max="4869" width="5.125" style="11" customWidth="1"/>
    <col min="4870" max="4870" width="4.375" style="11" customWidth="1"/>
    <col min="4871" max="4871" width="6.125" style="11" customWidth="1"/>
    <col min="4872" max="4872" width="5.625" style="11" bestFit="1" customWidth="1"/>
    <col min="4873" max="4875" width="4.75" style="11" bestFit="1" customWidth="1"/>
    <col min="4876" max="4876" width="3.5" style="11" bestFit="1" customWidth="1"/>
    <col min="4877" max="4877" width="4.75" style="11" bestFit="1" customWidth="1"/>
    <col min="4878" max="4878" width="5.625" style="11" bestFit="1" customWidth="1"/>
    <col min="4879" max="4879" width="4.75" style="11" bestFit="1" customWidth="1"/>
    <col min="4880" max="4880" width="4.375" style="11" customWidth="1"/>
    <col min="4881" max="4881" width="5.5" style="11" customWidth="1"/>
    <col min="4882" max="4882" width="3.5" style="11" bestFit="1" customWidth="1"/>
    <col min="4883" max="4883" width="4.75" style="11" customWidth="1"/>
    <col min="4884" max="4884" width="4.75" style="11" bestFit="1" customWidth="1"/>
    <col min="4885" max="4885" width="4.75" style="11" customWidth="1"/>
    <col min="4886" max="5120" width="9" style="11"/>
    <col min="5121" max="5121" width="17.875" style="11" customWidth="1"/>
    <col min="5122" max="5122" width="6" style="11" customWidth="1"/>
    <col min="5123" max="5123" width="5.625" style="11" customWidth="1"/>
    <col min="5124" max="5124" width="6.125" style="11" customWidth="1"/>
    <col min="5125" max="5125" width="5.125" style="11" customWidth="1"/>
    <col min="5126" max="5126" width="4.375" style="11" customWidth="1"/>
    <col min="5127" max="5127" width="6.125" style="11" customWidth="1"/>
    <col min="5128" max="5128" width="5.625" style="11" bestFit="1" customWidth="1"/>
    <col min="5129" max="5131" width="4.75" style="11" bestFit="1" customWidth="1"/>
    <col min="5132" max="5132" width="3.5" style="11" bestFit="1" customWidth="1"/>
    <col min="5133" max="5133" width="4.75" style="11" bestFit="1" customWidth="1"/>
    <col min="5134" max="5134" width="5.625" style="11" bestFit="1" customWidth="1"/>
    <col min="5135" max="5135" width="4.75" style="11" bestFit="1" customWidth="1"/>
    <col min="5136" max="5136" width="4.375" style="11" customWidth="1"/>
    <col min="5137" max="5137" width="5.5" style="11" customWidth="1"/>
    <col min="5138" max="5138" width="3.5" style="11" bestFit="1" customWidth="1"/>
    <col min="5139" max="5139" width="4.75" style="11" customWidth="1"/>
    <col min="5140" max="5140" width="4.75" style="11" bestFit="1" customWidth="1"/>
    <col min="5141" max="5141" width="4.75" style="11" customWidth="1"/>
    <col min="5142" max="5376" width="9" style="11"/>
    <col min="5377" max="5377" width="17.875" style="11" customWidth="1"/>
    <col min="5378" max="5378" width="6" style="11" customWidth="1"/>
    <col min="5379" max="5379" width="5.625" style="11" customWidth="1"/>
    <col min="5380" max="5380" width="6.125" style="11" customWidth="1"/>
    <col min="5381" max="5381" width="5.125" style="11" customWidth="1"/>
    <col min="5382" max="5382" width="4.375" style="11" customWidth="1"/>
    <col min="5383" max="5383" width="6.125" style="11" customWidth="1"/>
    <col min="5384" max="5384" width="5.625" style="11" bestFit="1" customWidth="1"/>
    <col min="5385" max="5387" width="4.75" style="11" bestFit="1" customWidth="1"/>
    <col min="5388" max="5388" width="3.5" style="11" bestFit="1" customWidth="1"/>
    <col min="5389" max="5389" width="4.75" style="11" bestFit="1" customWidth="1"/>
    <col min="5390" max="5390" width="5.625" style="11" bestFit="1" customWidth="1"/>
    <col min="5391" max="5391" width="4.75" style="11" bestFit="1" customWidth="1"/>
    <col min="5392" max="5392" width="4.375" style="11" customWidth="1"/>
    <col min="5393" max="5393" width="5.5" style="11" customWidth="1"/>
    <col min="5394" max="5394" width="3.5" style="11" bestFit="1" customWidth="1"/>
    <col min="5395" max="5395" width="4.75" style="11" customWidth="1"/>
    <col min="5396" max="5396" width="4.75" style="11" bestFit="1" customWidth="1"/>
    <col min="5397" max="5397" width="4.75" style="11" customWidth="1"/>
    <col min="5398" max="5632" width="9" style="11"/>
    <col min="5633" max="5633" width="17.875" style="11" customWidth="1"/>
    <col min="5634" max="5634" width="6" style="11" customWidth="1"/>
    <col min="5635" max="5635" width="5.625" style="11" customWidth="1"/>
    <col min="5636" max="5636" width="6.125" style="11" customWidth="1"/>
    <col min="5637" max="5637" width="5.125" style="11" customWidth="1"/>
    <col min="5638" max="5638" width="4.375" style="11" customWidth="1"/>
    <col min="5639" max="5639" width="6.125" style="11" customWidth="1"/>
    <col min="5640" max="5640" width="5.625" style="11" bestFit="1" customWidth="1"/>
    <col min="5641" max="5643" width="4.75" style="11" bestFit="1" customWidth="1"/>
    <col min="5644" max="5644" width="3.5" style="11" bestFit="1" customWidth="1"/>
    <col min="5645" max="5645" width="4.75" style="11" bestFit="1" customWidth="1"/>
    <col min="5646" max="5646" width="5.625" style="11" bestFit="1" customWidth="1"/>
    <col min="5647" max="5647" width="4.75" style="11" bestFit="1" customWidth="1"/>
    <col min="5648" max="5648" width="4.375" style="11" customWidth="1"/>
    <col min="5649" max="5649" width="5.5" style="11" customWidth="1"/>
    <col min="5650" max="5650" width="3.5" style="11" bestFit="1" customWidth="1"/>
    <col min="5651" max="5651" width="4.75" style="11" customWidth="1"/>
    <col min="5652" max="5652" width="4.75" style="11" bestFit="1" customWidth="1"/>
    <col min="5653" max="5653" width="4.75" style="11" customWidth="1"/>
    <col min="5654" max="5888" width="9" style="11"/>
    <col min="5889" max="5889" width="17.875" style="11" customWidth="1"/>
    <col min="5890" max="5890" width="6" style="11" customWidth="1"/>
    <col min="5891" max="5891" width="5.625" style="11" customWidth="1"/>
    <col min="5892" max="5892" width="6.125" style="11" customWidth="1"/>
    <col min="5893" max="5893" width="5.125" style="11" customWidth="1"/>
    <col min="5894" max="5894" width="4.375" style="11" customWidth="1"/>
    <col min="5895" max="5895" width="6.125" style="11" customWidth="1"/>
    <col min="5896" max="5896" width="5.625" style="11" bestFit="1" customWidth="1"/>
    <col min="5897" max="5899" width="4.75" style="11" bestFit="1" customWidth="1"/>
    <col min="5900" max="5900" width="3.5" style="11" bestFit="1" customWidth="1"/>
    <col min="5901" max="5901" width="4.75" style="11" bestFit="1" customWidth="1"/>
    <col min="5902" max="5902" width="5.625" style="11" bestFit="1" customWidth="1"/>
    <col min="5903" max="5903" width="4.75" style="11" bestFit="1" customWidth="1"/>
    <col min="5904" max="5904" width="4.375" style="11" customWidth="1"/>
    <col min="5905" max="5905" width="5.5" style="11" customWidth="1"/>
    <col min="5906" max="5906" width="3.5" style="11" bestFit="1" customWidth="1"/>
    <col min="5907" max="5907" width="4.75" style="11" customWidth="1"/>
    <col min="5908" max="5908" width="4.75" style="11" bestFit="1" customWidth="1"/>
    <col min="5909" max="5909" width="4.75" style="11" customWidth="1"/>
    <col min="5910" max="6144" width="9" style="11"/>
    <col min="6145" max="6145" width="17.875" style="11" customWidth="1"/>
    <col min="6146" max="6146" width="6" style="11" customWidth="1"/>
    <col min="6147" max="6147" width="5.625" style="11" customWidth="1"/>
    <col min="6148" max="6148" width="6.125" style="11" customWidth="1"/>
    <col min="6149" max="6149" width="5.125" style="11" customWidth="1"/>
    <col min="6150" max="6150" width="4.375" style="11" customWidth="1"/>
    <col min="6151" max="6151" width="6.125" style="11" customWidth="1"/>
    <col min="6152" max="6152" width="5.625" style="11" bestFit="1" customWidth="1"/>
    <col min="6153" max="6155" width="4.75" style="11" bestFit="1" customWidth="1"/>
    <col min="6156" max="6156" width="3.5" style="11" bestFit="1" customWidth="1"/>
    <col min="6157" max="6157" width="4.75" style="11" bestFit="1" customWidth="1"/>
    <col min="6158" max="6158" width="5.625" style="11" bestFit="1" customWidth="1"/>
    <col min="6159" max="6159" width="4.75" style="11" bestFit="1" customWidth="1"/>
    <col min="6160" max="6160" width="4.375" style="11" customWidth="1"/>
    <col min="6161" max="6161" width="5.5" style="11" customWidth="1"/>
    <col min="6162" max="6162" width="3.5" style="11" bestFit="1" customWidth="1"/>
    <col min="6163" max="6163" width="4.75" style="11" customWidth="1"/>
    <col min="6164" max="6164" width="4.75" style="11" bestFit="1" customWidth="1"/>
    <col min="6165" max="6165" width="4.75" style="11" customWidth="1"/>
    <col min="6166" max="6400" width="9" style="11"/>
    <col min="6401" max="6401" width="17.875" style="11" customWidth="1"/>
    <col min="6402" max="6402" width="6" style="11" customWidth="1"/>
    <col min="6403" max="6403" width="5.625" style="11" customWidth="1"/>
    <col min="6404" max="6404" width="6.125" style="11" customWidth="1"/>
    <col min="6405" max="6405" width="5.125" style="11" customWidth="1"/>
    <col min="6406" max="6406" width="4.375" style="11" customWidth="1"/>
    <col min="6407" max="6407" width="6.125" style="11" customWidth="1"/>
    <col min="6408" max="6408" width="5.625" style="11" bestFit="1" customWidth="1"/>
    <col min="6409" max="6411" width="4.75" style="11" bestFit="1" customWidth="1"/>
    <col min="6412" max="6412" width="3.5" style="11" bestFit="1" customWidth="1"/>
    <col min="6413" max="6413" width="4.75" style="11" bestFit="1" customWidth="1"/>
    <col min="6414" max="6414" width="5.625" style="11" bestFit="1" customWidth="1"/>
    <col min="6415" max="6415" width="4.75" style="11" bestFit="1" customWidth="1"/>
    <col min="6416" max="6416" width="4.375" style="11" customWidth="1"/>
    <col min="6417" max="6417" width="5.5" style="11" customWidth="1"/>
    <col min="6418" max="6418" width="3.5" style="11" bestFit="1" customWidth="1"/>
    <col min="6419" max="6419" width="4.75" style="11" customWidth="1"/>
    <col min="6420" max="6420" width="4.75" style="11" bestFit="1" customWidth="1"/>
    <col min="6421" max="6421" width="4.75" style="11" customWidth="1"/>
    <col min="6422" max="6656" width="9" style="11"/>
    <col min="6657" max="6657" width="17.875" style="11" customWidth="1"/>
    <col min="6658" max="6658" width="6" style="11" customWidth="1"/>
    <col min="6659" max="6659" width="5.625" style="11" customWidth="1"/>
    <col min="6660" max="6660" width="6.125" style="11" customWidth="1"/>
    <col min="6661" max="6661" width="5.125" style="11" customWidth="1"/>
    <col min="6662" max="6662" width="4.375" style="11" customWidth="1"/>
    <col min="6663" max="6663" width="6.125" style="11" customWidth="1"/>
    <col min="6664" max="6664" width="5.625" style="11" bestFit="1" customWidth="1"/>
    <col min="6665" max="6667" width="4.75" style="11" bestFit="1" customWidth="1"/>
    <col min="6668" max="6668" width="3.5" style="11" bestFit="1" customWidth="1"/>
    <col min="6669" max="6669" width="4.75" style="11" bestFit="1" customWidth="1"/>
    <col min="6670" max="6670" width="5.625" style="11" bestFit="1" customWidth="1"/>
    <col min="6671" max="6671" width="4.75" style="11" bestFit="1" customWidth="1"/>
    <col min="6672" max="6672" width="4.375" style="11" customWidth="1"/>
    <col min="6673" max="6673" width="5.5" style="11" customWidth="1"/>
    <col min="6674" max="6674" width="3.5" style="11" bestFit="1" customWidth="1"/>
    <col min="6675" max="6675" width="4.75" style="11" customWidth="1"/>
    <col min="6676" max="6676" width="4.75" style="11" bestFit="1" customWidth="1"/>
    <col min="6677" max="6677" width="4.75" style="11" customWidth="1"/>
    <col min="6678" max="6912" width="9" style="11"/>
    <col min="6913" max="6913" width="17.875" style="11" customWidth="1"/>
    <col min="6914" max="6914" width="6" style="11" customWidth="1"/>
    <col min="6915" max="6915" width="5.625" style="11" customWidth="1"/>
    <col min="6916" max="6916" width="6.125" style="11" customWidth="1"/>
    <col min="6917" max="6917" width="5.125" style="11" customWidth="1"/>
    <col min="6918" max="6918" width="4.375" style="11" customWidth="1"/>
    <col min="6919" max="6919" width="6.125" style="11" customWidth="1"/>
    <col min="6920" max="6920" width="5.625" style="11" bestFit="1" customWidth="1"/>
    <col min="6921" max="6923" width="4.75" style="11" bestFit="1" customWidth="1"/>
    <col min="6924" max="6924" width="3.5" style="11" bestFit="1" customWidth="1"/>
    <col min="6925" max="6925" width="4.75" style="11" bestFit="1" customWidth="1"/>
    <col min="6926" max="6926" width="5.625" style="11" bestFit="1" customWidth="1"/>
    <col min="6927" max="6927" width="4.75" style="11" bestFit="1" customWidth="1"/>
    <col min="6928" max="6928" width="4.375" style="11" customWidth="1"/>
    <col min="6929" max="6929" width="5.5" style="11" customWidth="1"/>
    <col min="6930" max="6930" width="3.5" style="11" bestFit="1" customWidth="1"/>
    <col min="6931" max="6931" width="4.75" style="11" customWidth="1"/>
    <col min="6932" max="6932" width="4.75" style="11" bestFit="1" customWidth="1"/>
    <col min="6933" max="6933" width="4.75" style="11" customWidth="1"/>
    <col min="6934" max="7168" width="9" style="11"/>
    <col min="7169" max="7169" width="17.875" style="11" customWidth="1"/>
    <col min="7170" max="7170" width="6" style="11" customWidth="1"/>
    <col min="7171" max="7171" width="5.625" style="11" customWidth="1"/>
    <col min="7172" max="7172" width="6.125" style="11" customWidth="1"/>
    <col min="7173" max="7173" width="5.125" style="11" customWidth="1"/>
    <col min="7174" max="7174" width="4.375" style="11" customWidth="1"/>
    <col min="7175" max="7175" width="6.125" style="11" customWidth="1"/>
    <col min="7176" max="7176" width="5.625" style="11" bestFit="1" customWidth="1"/>
    <col min="7177" max="7179" width="4.75" style="11" bestFit="1" customWidth="1"/>
    <col min="7180" max="7180" width="3.5" style="11" bestFit="1" customWidth="1"/>
    <col min="7181" max="7181" width="4.75" style="11" bestFit="1" customWidth="1"/>
    <col min="7182" max="7182" width="5.625" style="11" bestFit="1" customWidth="1"/>
    <col min="7183" max="7183" width="4.75" style="11" bestFit="1" customWidth="1"/>
    <col min="7184" max="7184" width="4.375" style="11" customWidth="1"/>
    <col min="7185" max="7185" width="5.5" style="11" customWidth="1"/>
    <col min="7186" max="7186" width="3.5" style="11" bestFit="1" customWidth="1"/>
    <col min="7187" max="7187" width="4.75" style="11" customWidth="1"/>
    <col min="7188" max="7188" width="4.75" style="11" bestFit="1" customWidth="1"/>
    <col min="7189" max="7189" width="4.75" style="11" customWidth="1"/>
    <col min="7190" max="7424" width="9" style="11"/>
    <col min="7425" max="7425" width="17.875" style="11" customWidth="1"/>
    <col min="7426" max="7426" width="6" style="11" customWidth="1"/>
    <col min="7427" max="7427" width="5.625" style="11" customWidth="1"/>
    <col min="7428" max="7428" width="6.125" style="11" customWidth="1"/>
    <col min="7429" max="7429" width="5.125" style="11" customWidth="1"/>
    <col min="7430" max="7430" width="4.375" style="11" customWidth="1"/>
    <col min="7431" max="7431" width="6.125" style="11" customWidth="1"/>
    <col min="7432" max="7432" width="5.625" style="11" bestFit="1" customWidth="1"/>
    <col min="7433" max="7435" width="4.75" style="11" bestFit="1" customWidth="1"/>
    <col min="7436" max="7436" width="3.5" style="11" bestFit="1" customWidth="1"/>
    <col min="7437" max="7437" width="4.75" style="11" bestFit="1" customWidth="1"/>
    <col min="7438" max="7438" width="5.625" style="11" bestFit="1" customWidth="1"/>
    <col min="7439" max="7439" width="4.75" style="11" bestFit="1" customWidth="1"/>
    <col min="7440" max="7440" width="4.375" style="11" customWidth="1"/>
    <col min="7441" max="7441" width="5.5" style="11" customWidth="1"/>
    <col min="7442" max="7442" width="3.5" style="11" bestFit="1" customWidth="1"/>
    <col min="7443" max="7443" width="4.75" style="11" customWidth="1"/>
    <col min="7444" max="7444" width="4.75" style="11" bestFit="1" customWidth="1"/>
    <col min="7445" max="7445" width="4.75" style="11" customWidth="1"/>
    <col min="7446" max="7680" width="9" style="11"/>
    <col min="7681" max="7681" width="17.875" style="11" customWidth="1"/>
    <col min="7682" max="7682" width="6" style="11" customWidth="1"/>
    <col min="7683" max="7683" width="5.625" style="11" customWidth="1"/>
    <col min="7684" max="7684" width="6.125" style="11" customWidth="1"/>
    <col min="7685" max="7685" width="5.125" style="11" customWidth="1"/>
    <col min="7686" max="7686" width="4.375" style="11" customWidth="1"/>
    <col min="7687" max="7687" width="6.125" style="11" customWidth="1"/>
    <col min="7688" max="7688" width="5.625" style="11" bestFit="1" customWidth="1"/>
    <col min="7689" max="7691" width="4.75" style="11" bestFit="1" customWidth="1"/>
    <col min="7692" max="7692" width="3.5" style="11" bestFit="1" customWidth="1"/>
    <col min="7693" max="7693" width="4.75" style="11" bestFit="1" customWidth="1"/>
    <col min="7694" max="7694" width="5.625" style="11" bestFit="1" customWidth="1"/>
    <col min="7695" max="7695" width="4.75" style="11" bestFit="1" customWidth="1"/>
    <col min="7696" max="7696" width="4.375" style="11" customWidth="1"/>
    <col min="7697" max="7697" width="5.5" style="11" customWidth="1"/>
    <col min="7698" max="7698" width="3.5" style="11" bestFit="1" customWidth="1"/>
    <col min="7699" max="7699" width="4.75" style="11" customWidth="1"/>
    <col min="7700" max="7700" width="4.75" style="11" bestFit="1" customWidth="1"/>
    <col min="7701" max="7701" width="4.75" style="11" customWidth="1"/>
    <col min="7702" max="7936" width="9" style="11"/>
    <col min="7937" max="7937" width="17.875" style="11" customWidth="1"/>
    <col min="7938" max="7938" width="6" style="11" customWidth="1"/>
    <col min="7939" max="7939" width="5.625" style="11" customWidth="1"/>
    <col min="7940" max="7940" width="6.125" style="11" customWidth="1"/>
    <col min="7941" max="7941" width="5.125" style="11" customWidth="1"/>
    <col min="7942" max="7942" width="4.375" style="11" customWidth="1"/>
    <col min="7943" max="7943" width="6.125" style="11" customWidth="1"/>
    <col min="7944" max="7944" width="5.625" style="11" bestFit="1" customWidth="1"/>
    <col min="7945" max="7947" width="4.75" style="11" bestFit="1" customWidth="1"/>
    <col min="7948" max="7948" width="3.5" style="11" bestFit="1" customWidth="1"/>
    <col min="7949" max="7949" width="4.75" style="11" bestFit="1" customWidth="1"/>
    <col min="7950" max="7950" width="5.625" style="11" bestFit="1" customWidth="1"/>
    <col min="7951" max="7951" width="4.75" style="11" bestFit="1" customWidth="1"/>
    <col min="7952" max="7952" width="4.375" style="11" customWidth="1"/>
    <col min="7953" max="7953" width="5.5" style="11" customWidth="1"/>
    <col min="7954" max="7954" width="3.5" style="11" bestFit="1" customWidth="1"/>
    <col min="7955" max="7955" width="4.75" style="11" customWidth="1"/>
    <col min="7956" max="7956" width="4.75" style="11" bestFit="1" customWidth="1"/>
    <col min="7957" max="7957" width="4.75" style="11" customWidth="1"/>
    <col min="7958" max="8192" width="9" style="11"/>
    <col min="8193" max="8193" width="17.875" style="11" customWidth="1"/>
    <col min="8194" max="8194" width="6" style="11" customWidth="1"/>
    <col min="8195" max="8195" width="5.625" style="11" customWidth="1"/>
    <col min="8196" max="8196" width="6.125" style="11" customWidth="1"/>
    <col min="8197" max="8197" width="5.125" style="11" customWidth="1"/>
    <col min="8198" max="8198" width="4.375" style="11" customWidth="1"/>
    <col min="8199" max="8199" width="6.125" style="11" customWidth="1"/>
    <col min="8200" max="8200" width="5.625" style="11" bestFit="1" customWidth="1"/>
    <col min="8201" max="8203" width="4.75" style="11" bestFit="1" customWidth="1"/>
    <col min="8204" max="8204" width="3.5" style="11" bestFit="1" customWidth="1"/>
    <col min="8205" max="8205" width="4.75" style="11" bestFit="1" customWidth="1"/>
    <col min="8206" max="8206" width="5.625" style="11" bestFit="1" customWidth="1"/>
    <col min="8207" max="8207" width="4.75" style="11" bestFit="1" customWidth="1"/>
    <col min="8208" max="8208" width="4.375" style="11" customWidth="1"/>
    <col min="8209" max="8209" width="5.5" style="11" customWidth="1"/>
    <col min="8210" max="8210" width="3.5" style="11" bestFit="1" customWidth="1"/>
    <col min="8211" max="8211" width="4.75" style="11" customWidth="1"/>
    <col min="8212" max="8212" width="4.75" style="11" bestFit="1" customWidth="1"/>
    <col min="8213" max="8213" width="4.75" style="11" customWidth="1"/>
    <col min="8214" max="8448" width="9" style="11"/>
    <col min="8449" max="8449" width="17.875" style="11" customWidth="1"/>
    <col min="8450" max="8450" width="6" style="11" customWidth="1"/>
    <col min="8451" max="8451" width="5.625" style="11" customWidth="1"/>
    <col min="8452" max="8452" width="6.125" style="11" customWidth="1"/>
    <col min="8453" max="8453" width="5.125" style="11" customWidth="1"/>
    <col min="8454" max="8454" width="4.375" style="11" customWidth="1"/>
    <col min="8455" max="8455" width="6.125" style="11" customWidth="1"/>
    <col min="8456" max="8456" width="5.625" style="11" bestFit="1" customWidth="1"/>
    <col min="8457" max="8459" width="4.75" style="11" bestFit="1" customWidth="1"/>
    <col min="8460" max="8460" width="3.5" style="11" bestFit="1" customWidth="1"/>
    <col min="8461" max="8461" width="4.75" style="11" bestFit="1" customWidth="1"/>
    <col min="8462" max="8462" width="5.625" style="11" bestFit="1" customWidth="1"/>
    <col min="8463" max="8463" width="4.75" style="11" bestFit="1" customWidth="1"/>
    <col min="8464" max="8464" width="4.375" style="11" customWidth="1"/>
    <col min="8465" max="8465" width="5.5" style="11" customWidth="1"/>
    <col min="8466" max="8466" width="3.5" style="11" bestFit="1" customWidth="1"/>
    <col min="8467" max="8467" width="4.75" style="11" customWidth="1"/>
    <col min="8468" max="8468" width="4.75" style="11" bestFit="1" customWidth="1"/>
    <col min="8469" max="8469" width="4.75" style="11" customWidth="1"/>
    <col min="8470" max="8704" width="9" style="11"/>
    <col min="8705" max="8705" width="17.875" style="11" customWidth="1"/>
    <col min="8706" max="8706" width="6" style="11" customWidth="1"/>
    <col min="8707" max="8707" width="5.625" style="11" customWidth="1"/>
    <col min="8708" max="8708" width="6.125" style="11" customWidth="1"/>
    <col min="8709" max="8709" width="5.125" style="11" customWidth="1"/>
    <col min="8710" max="8710" width="4.375" style="11" customWidth="1"/>
    <col min="8711" max="8711" width="6.125" style="11" customWidth="1"/>
    <col min="8712" max="8712" width="5.625" style="11" bestFit="1" customWidth="1"/>
    <col min="8713" max="8715" width="4.75" style="11" bestFit="1" customWidth="1"/>
    <col min="8716" max="8716" width="3.5" style="11" bestFit="1" customWidth="1"/>
    <col min="8717" max="8717" width="4.75" style="11" bestFit="1" customWidth="1"/>
    <col min="8718" max="8718" width="5.625" style="11" bestFit="1" customWidth="1"/>
    <col min="8719" max="8719" width="4.75" style="11" bestFit="1" customWidth="1"/>
    <col min="8720" max="8720" width="4.375" style="11" customWidth="1"/>
    <col min="8721" max="8721" width="5.5" style="11" customWidth="1"/>
    <col min="8722" max="8722" width="3.5" style="11" bestFit="1" customWidth="1"/>
    <col min="8723" max="8723" width="4.75" style="11" customWidth="1"/>
    <col min="8724" max="8724" width="4.75" style="11" bestFit="1" customWidth="1"/>
    <col min="8725" max="8725" width="4.75" style="11" customWidth="1"/>
    <col min="8726" max="8960" width="9" style="11"/>
    <col min="8961" max="8961" width="17.875" style="11" customWidth="1"/>
    <col min="8962" max="8962" width="6" style="11" customWidth="1"/>
    <col min="8963" max="8963" width="5.625" style="11" customWidth="1"/>
    <col min="8964" max="8964" width="6.125" style="11" customWidth="1"/>
    <col min="8965" max="8965" width="5.125" style="11" customWidth="1"/>
    <col min="8966" max="8966" width="4.375" style="11" customWidth="1"/>
    <col min="8967" max="8967" width="6.125" style="11" customWidth="1"/>
    <col min="8968" max="8968" width="5.625" style="11" bestFit="1" customWidth="1"/>
    <col min="8969" max="8971" width="4.75" style="11" bestFit="1" customWidth="1"/>
    <col min="8972" max="8972" width="3.5" style="11" bestFit="1" customWidth="1"/>
    <col min="8973" max="8973" width="4.75" style="11" bestFit="1" customWidth="1"/>
    <col min="8974" max="8974" width="5.625" style="11" bestFit="1" customWidth="1"/>
    <col min="8975" max="8975" width="4.75" style="11" bestFit="1" customWidth="1"/>
    <col min="8976" max="8976" width="4.375" style="11" customWidth="1"/>
    <col min="8977" max="8977" width="5.5" style="11" customWidth="1"/>
    <col min="8978" max="8978" width="3.5" style="11" bestFit="1" customWidth="1"/>
    <col min="8979" max="8979" width="4.75" style="11" customWidth="1"/>
    <col min="8980" max="8980" width="4.75" style="11" bestFit="1" customWidth="1"/>
    <col min="8981" max="8981" width="4.75" style="11" customWidth="1"/>
    <col min="8982" max="9216" width="9" style="11"/>
    <col min="9217" max="9217" width="17.875" style="11" customWidth="1"/>
    <col min="9218" max="9218" width="6" style="11" customWidth="1"/>
    <col min="9219" max="9219" width="5.625" style="11" customWidth="1"/>
    <col min="9220" max="9220" width="6.125" style="11" customWidth="1"/>
    <col min="9221" max="9221" width="5.125" style="11" customWidth="1"/>
    <col min="9222" max="9222" width="4.375" style="11" customWidth="1"/>
    <col min="9223" max="9223" width="6.125" style="11" customWidth="1"/>
    <col min="9224" max="9224" width="5.625" style="11" bestFit="1" customWidth="1"/>
    <col min="9225" max="9227" width="4.75" style="11" bestFit="1" customWidth="1"/>
    <col min="9228" max="9228" width="3.5" style="11" bestFit="1" customWidth="1"/>
    <col min="9229" max="9229" width="4.75" style="11" bestFit="1" customWidth="1"/>
    <col min="9230" max="9230" width="5.625" style="11" bestFit="1" customWidth="1"/>
    <col min="9231" max="9231" width="4.75" style="11" bestFit="1" customWidth="1"/>
    <col min="9232" max="9232" width="4.375" style="11" customWidth="1"/>
    <col min="9233" max="9233" width="5.5" style="11" customWidth="1"/>
    <col min="9234" max="9234" width="3.5" style="11" bestFit="1" customWidth="1"/>
    <col min="9235" max="9235" width="4.75" style="11" customWidth="1"/>
    <col min="9236" max="9236" width="4.75" style="11" bestFit="1" customWidth="1"/>
    <col min="9237" max="9237" width="4.75" style="11" customWidth="1"/>
    <col min="9238" max="9472" width="9" style="11"/>
    <col min="9473" max="9473" width="17.875" style="11" customWidth="1"/>
    <col min="9474" max="9474" width="6" style="11" customWidth="1"/>
    <col min="9475" max="9475" width="5.625" style="11" customWidth="1"/>
    <col min="9476" max="9476" width="6.125" style="11" customWidth="1"/>
    <col min="9477" max="9477" width="5.125" style="11" customWidth="1"/>
    <col min="9478" max="9478" width="4.375" style="11" customWidth="1"/>
    <col min="9479" max="9479" width="6.125" style="11" customWidth="1"/>
    <col min="9480" max="9480" width="5.625" style="11" bestFit="1" customWidth="1"/>
    <col min="9481" max="9483" width="4.75" style="11" bestFit="1" customWidth="1"/>
    <col min="9484" max="9484" width="3.5" style="11" bestFit="1" customWidth="1"/>
    <col min="9485" max="9485" width="4.75" style="11" bestFit="1" customWidth="1"/>
    <col min="9486" max="9486" width="5.625" style="11" bestFit="1" customWidth="1"/>
    <col min="9487" max="9487" width="4.75" style="11" bestFit="1" customWidth="1"/>
    <col min="9488" max="9488" width="4.375" style="11" customWidth="1"/>
    <col min="9489" max="9489" width="5.5" style="11" customWidth="1"/>
    <col min="9490" max="9490" width="3.5" style="11" bestFit="1" customWidth="1"/>
    <col min="9491" max="9491" width="4.75" style="11" customWidth="1"/>
    <col min="9492" max="9492" width="4.75" style="11" bestFit="1" customWidth="1"/>
    <col min="9493" max="9493" width="4.75" style="11" customWidth="1"/>
    <col min="9494" max="9728" width="9" style="11"/>
    <col min="9729" max="9729" width="17.875" style="11" customWidth="1"/>
    <col min="9730" max="9730" width="6" style="11" customWidth="1"/>
    <col min="9731" max="9731" width="5.625" style="11" customWidth="1"/>
    <col min="9732" max="9732" width="6.125" style="11" customWidth="1"/>
    <col min="9733" max="9733" width="5.125" style="11" customWidth="1"/>
    <col min="9734" max="9734" width="4.375" style="11" customWidth="1"/>
    <col min="9735" max="9735" width="6.125" style="11" customWidth="1"/>
    <col min="9736" max="9736" width="5.625" style="11" bestFit="1" customWidth="1"/>
    <col min="9737" max="9739" width="4.75" style="11" bestFit="1" customWidth="1"/>
    <col min="9740" max="9740" width="3.5" style="11" bestFit="1" customWidth="1"/>
    <col min="9741" max="9741" width="4.75" style="11" bestFit="1" customWidth="1"/>
    <col min="9742" max="9742" width="5.625" style="11" bestFit="1" customWidth="1"/>
    <col min="9743" max="9743" width="4.75" style="11" bestFit="1" customWidth="1"/>
    <col min="9744" max="9744" width="4.375" style="11" customWidth="1"/>
    <col min="9745" max="9745" width="5.5" style="11" customWidth="1"/>
    <col min="9746" max="9746" width="3.5" style="11" bestFit="1" customWidth="1"/>
    <col min="9747" max="9747" width="4.75" style="11" customWidth="1"/>
    <col min="9748" max="9748" width="4.75" style="11" bestFit="1" customWidth="1"/>
    <col min="9749" max="9749" width="4.75" style="11" customWidth="1"/>
    <col min="9750" max="9984" width="9" style="11"/>
    <col min="9985" max="9985" width="17.875" style="11" customWidth="1"/>
    <col min="9986" max="9986" width="6" style="11" customWidth="1"/>
    <col min="9987" max="9987" width="5.625" style="11" customWidth="1"/>
    <col min="9988" max="9988" width="6.125" style="11" customWidth="1"/>
    <col min="9989" max="9989" width="5.125" style="11" customWidth="1"/>
    <col min="9990" max="9990" width="4.375" style="11" customWidth="1"/>
    <col min="9991" max="9991" width="6.125" style="11" customWidth="1"/>
    <col min="9992" max="9992" width="5.625" style="11" bestFit="1" customWidth="1"/>
    <col min="9993" max="9995" width="4.75" style="11" bestFit="1" customWidth="1"/>
    <col min="9996" max="9996" width="3.5" style="11" bestFit="1" customWidth="1"/>
    <col min="9997" max="9997" width="4.75" style="11" bestFit="1" customWidth="1"/>
    <col min="9998" max="9998" width="5.625" style="11" bestFit="1" customWidth="1"/>
    <col min="9999" max="9999" width="4.75" style="11" bestFit="1" customWidth="1"/>
    <col min="10000" max="10000" width="4.375" style="11" customWidth="1"/>
    <col min="10001" max="10001" width="5.5" style="11" customWidth="1"/>
    <col min="10002" max="10002" width="3.5" style="11" bestFit="1" customWidth="1"/>
    <col min="10003" max="10003" width="4.75" style="11" customWidth="1"/>
    <col min="10004" max="10004" width="4.75" style="11" bestFit="1" customWidth="1"/>
    <col min="10005" max="10005" width="4.75" style="11" customWidth="1"/>
    <col min="10006" max="10240" width="9" style="11"/>
    <col min="10241" max="10241" width="17.875" style="11" customWidth="1"/>
    <col min="10242" max="10242" width="6" style="11" customWidth="1"/>
    <col min="10243" max="10243" width="5.625" style="11" customWidth="1"/>
    <col min="10244" max="10244" width="6.125" style="11" customWidth="1"/>
    <col min="10245" max="10245" width="5.125" style="11" customWidth="1"/>
    <col min="10246" max="10246" width="4.375" style="11" customWidth="1"/>
    <col min="10247" max="10247" width="6.125" style="11" customWidth="1"/>
    <col min="10248" max="10248" width="5.625" style="11" bestFit="1" customWidth="1"/>
    <col min="10249" max="10251" width="4.75" style="11" bestFit="1" customWidth="1"/>
    <col min="10252" max="10252" width="3.5" style="11" bestFit="1" customWidth="1"/>
    <col min="10253" max="10253" width="4.75" style="11" bestFit="1" customWidth="1"/>
    <col min="10254" max="10254" width="5.625" style="11" bestFit="1" customWidth="1"/>
    <col min="10255" max="10255" width="4.75" style="11" bestFit="1" customWidth="1"/>
    <col min="10256" max="10256" width="4.375" style="11" customWidth="1"/>
    <col min="10257" max="10257" width="5.5" style="11" customWidth="1"/>
    <col min="10258" max="10258" width="3.5" style="11" bestFit="1" customWidth="1"/>
    <col min="10259" max="10259" width="4.75" style="11" customWidth="1"/>
    <col min="10260" max="10260" width="4.75" style="11" bestFit="1" customWidth="1"/>
    <col min="10261" max="10261" width="4.75" style="11" customWidth="1"/>
    <col min="10262" max="10496" width="9" style="11"/>
    <col min="10497" max="10497" width="17.875" style="11" customWidth="1"/>
    <col min="10498" max="10498" width="6" style="11" customWidth="1"/>
    <col min="10499" max="10499" width="5.625" style="11" customWidth="1"/>
    <col min="10500" max="10500" width="6.125" style="11" customWidth="1"/>
    <col min="10501" max="10501" width="5.125" style="11" customWidth="1"/>
    <col min="10502" max="10502" width="4.375" style="11" customWidth="1"/>
    <col min="10503" max="10503" width="6.125" style="11" customWidth="1"/>
    <col min="10504" max="10504" width="5.625" style="11" bestFit="1" customWidth="1"/>
    <col min="10505" max="10507" width="4.75" style="11" bestFit="1" customWidth="1"/>
    <col min="10508" max="10508" width="3.5" style="11" bestFit="1" customWidth="1"/>
    <col min="10509" max="10509" width="4.75" style="11" bestFit="1" customWidth="1"/>
    <col min="10510" max="10510" width="5.625" style="11" bestFit="1" customWidth="1"/>
    <col min="10511" max="10511" width="4.75" style="11" bestFit="1" customWidth="1"/>
    <col min="10512" max="10512" width="4.375" style="11" customWidth="1"/>
    <col min="10513" max="10513" width="5.5" style="11" customWidth="1"/>
    <col min="10514" max="10514" width="3.5" style="11" bestFit="1" customWidth="1"/>
    <col min="10515" max="10515" width="4.75" style="11" customWidth="1"/>
    <col min="10516" max="10516" width="4.75" style="11" bestFit="1" customWidth="1"/>
    <col min="10517" max="10517" width="4.75" style="11" customWidth="1"/>
    <col min="10518" max="10752" width="9" style="11"/>
    <col min="10753" max="10753" width="17.875" style="11" customWidth="1"/>
    <col min="10754" max="10754" width="6" style="11" customWidth="1"/>
    <col min="10755" max="10755" width="5.625" style="11" customWidth="1"/>
    <col min="10756" max="10756" width="6.125" style="11" customWidth="1"/>
    <col min="10757" max="10757" width="5.125" style="11" customWidth="1"/>
    <col min="10758" max="10758" width="4.375" style="11" customWidth="1"/>
    <col min="10759" max="10759" width="6.125" style="11" customWidth="1"/>
    <col min="10760" max="10760" width="5.625" style="11" bestFit="1" customWidth="1"/>
    <col min="10761" max="10763" width="4.75" style="11" bestFit="1" customWidth="1"/>
    <col min="10764" max="10764" width="3.5" style="11" bestFit="1" customWidth="1"/>
    <col min="10765" max="10765" width="4.75" style="11" bestFit="1" customWidth="1"/>
    <col min="10766" max="10766" width="5.625" style="11" bestFit="1" customWidth="1"/>
    <col min="10767" max="10767" width="4.75" style="11" bestFit="1" customWidth="1"/>
    <col min="10768" max="10768" width="4.375" style="11" customWidth="1"/>
    <col min="10769" max="10769" width="5.5" style="11" customWidth="1"/>
    <col min="10770" max="10770" width="3.5" style="11" bestFit="1" customWidth="1"/>
    <col min="10771" max="10771" width="4.75" style="11" customWidth="1"/>
    <col min="10772" max="10772" width="4.75" style="11" bestFit="1" customWidth="1"/>
    <col min="10773" max="10773" width="4.75" style="11" customWidth="1"/>
    <col min="10774" max="11008" width="9" style="11"/>
    <col min="11009" max="11009" width="17.875" style="11" customWidth="1"/>
    <col min="11010" max="11010" width="6" style="11" customWidth="1"/>
    <col min="11011" max="11011" width="5.625" style="11" customWidth="1"/>
    <col min="11012" max="11012" width="6.125" style="11" customWidth="1"/>
    <col min="11013" max="11013" width="5.125" style="11" customWidth="1"/>
    <col min="11014" max="11014" width="4.375" style="11" customWidth="1"/>
    <col min="11015" max="11015" width="6.125" style="11" customWidth="1"/>
    <col min="11016" max="11016" width="5.625" style="11" bestFit="1" customWidth="1"/>
    <col min="11017" max="11019" width="4.75" style="11" bestFit="1" customWidth="1"/>
    <col min="11020" max="11020" width="3.5" style="11" bestFit="1" customWidth="1"/>
    <col min="11021" max="11021" width="4.75" style="11" bestFit="1" customWidth="1"/>
    <col min="11022" max="11022" width="5.625" style="11" bestFit="1" customWidth="1"/>
    <col min="11023" max="11023" width="4.75" style="11" bestFit="1" customWidth="1"/>
    <col min="11024" max="11024" width="4.375" style="11" customWidth="1"/>
    <col min="11025" max="11025" width="5.5" style="11" customWidth="1"/>
    <col min="11026" max="11026" width="3.5" style="11" bestFit="1" customWidth="1"/>
    <col min="11027" max="11027" width="4.75" style="11" customWidth="1"/>
    <col min="11028" max="11028" width="4.75" style="11" bestFit="1" customWidth="1"/>
    <col min="11029" max="11029" width="4.75" style="11" customWidth="1"/>
    <col min="11030" max="11264" width="9" style="11"/>
    <col min="11265" max="11265" width="17.875" style="11" customWidth="1"/>
    <col min="11266" max="11266" width="6" style="11" customWidth="1"/>
    <col min="11267" max="11267" width="5.625" style="11" customWidth="1"/>
    <col min="11268" max="11268" width="6.125" style="11" customWidth="1"/>
    <col min="11269" max="11269" width="5.125" style="11" customWidth="1"/>
    <col min="11270" max="11270" width="4.375" style="11" customWidth="1"/>
    <col min="11271" max="11271" width="6.125" style="11" customWidth="1"/>
    <col min="11272" max="11272" width="5.625" style="11" bestFit="1" customWidth="1"/>
    <col min="11273" max="11275" width="4.75" style="11" bestFit="1" customWidth="1"/>
    <col min="11276" max="11276" width="3.5" style="11" bestFit="1" customWidth="1"/>
    <col min="11277" max="11277" width="4.75" style="11" bestFit="1" customWidth="1"/>
    <col min="11278" max="11278" width="5.625" style="11" bestFit="1" customWidth="1"/>
    <col min="11279" max="11279" width="4.75" style="11" bestFit="1" customWidth="1"/>
    <col min="11280" max="11280" width="4.375" style="11" customWidth="1"/>
    <col min="11281" max="11281" width="5.5" style="11" customWidth="1"/>
    <col min="11282" max="11282" width="3.5" style="11" bestFit="1" customWidth="1"/>
    <col min="11283" max="11283" width="4.75" style="11" customWidth="1"/>
    <col min="11284" max="11284" width="4.75" style="11" bestFit="1" customWidth="1"/>
    <col min="11285" max="11285" width="4.75" style="11" customWidth="1"/>
    <col min="11286" max="11520" width="9" style="11"/>
    <col min="11521" max="11521" width="17.875" style="11" customWidth="1"/>
    <col min="11522" max="11522" width="6" style="11" customWidth="1"/>
    <col min="11523" max="11523" width="5.625" style="11" customWidth="1"/>
    <col min="11524" max="11524" width="6.125" style="11" customWidth="1"/>
    <col min="11525" max="11525" width="5.125" style="11" customWidth="1"/>
    <col min="11526" max="11526" width="4.375" style="11" customWidth="1"/>
    <col min="11527" max="11527" width="6.125" style="11" customWidth="1"/>
    <col min="11528" max="11528" width="5.625" style="11" bestFit="1" customWidth="1"/>
    <col min="11529" max="11531" width="4.75" style="11" bestFit="1" customWidth="1"/>
    <col min="11532" max="11532" width="3.5" style="11" bestFit="1" customWidth="1"/>
    <col min="11533" max="11533" width="4.75" style="11" bestFit="1" customWidth="1"/>
    <col min="11534" max="11534" width="5.625" style="11" bestFit="1" customWidth="1"/>
    <col min="11535" max="11535" width="4.75" style="11" bestFit="1" customWidth="1"/>
    <col min="11536" max="11536" width="4.375" style="11" customWidth="1"/>
    <col min="11537" max="11537" width="5.5" style="11" customWidth="1"/>
    <col min="11538" max="11538" width="3.5" style="11" bestFit="1" customWidth="1"/>
    <col min="11539" max="11539" width="4.75" style="11" customWidth="1"/>
    <col min="11540" max="11540" width="4.75" style="11" bestFit="1" customWidth="1"/>
    <col min="11541" max="11541" width="4.75" style="11" customWidth="1"/>
    <col min="11542" max="11776" width="9" style="11"/>
    <col min="11777" max="11777" width="17.875" style="11" customWidth="1"/>
    <col min="11778" max="11778" width="6" style="11" customWidth="1"/>
    <col min="11779" max="11779" width="5.625" style="11" customWidth="1"/>
    <col min="11780" max="11780" width="6.125" style="11" customWidth="1"/>
    <col min="11781" max="11781" width="5.125" style="11" customWidth="1"/>
    <col min="11782" max="11782" width="4.375" style="11" customWidth="1"/>
    <col min="11783" max="11783" width="6.125" style="11" customWidth="1"/>
    <col min="11784" max="11784" width="5.625" style="11" bestFit="1" customWidth="1"/>
    <col min="11785" max="11787" width="4.75" style="11" bestFit="1" customWidth="1"/>
    <col min="11788" max="11788" width="3.5" style="11" bestFit="1" customWidth="1"/>
    <col min="11789" max="11789" width="4.75" style="11" bestFit="1" customWidth="1"/>
    <col min="11790" max="11790" width="5.625" style="11" bestFit="1" customWidth="1"/>
    <col min="11791" max="11791" width="4.75" style="11" bestFit="1" customWidth="1"/>
    <col min="11792" max="11792" width="4.375" style="11" customWidth="1"/>
    <col min="11793" max="11793" width="5.5" style="11" customWidth="1"/>
    <col min="11794" max="11794" width="3.5" style="11" bestFit="1" customWidth="1"/>
    <col min="11795" max="11795" width="4.75" style="11" customWidth="1"/>
    <col min="11796" max="11796" width="4.75" style="11" bestFit="1" customWidth="1"/>
    <col min="11797" max="11797" width="4.75" style="11" customWidth="1"/>
    <col min="11798" max="12032" width="9" style="11"/>
    <col min="12033" max="12033" width="17.875" style="11" customWidth="1"/>
    <col min="12034" max="12034" width="6" style="11" customWidth="1"/>
    <col min="12035" max="12035" width="5.625" style="11" customWidth="1"/>
    <col min="12036" max="12036" width="6.125" style="11" customWidth="1"/>
    <col min="12037" max="12037" width="5.125" style="11" customWidth="1"/>
    <col min="12038" max="12038" width="4.375" style="11" customWidth="1"/>
    <col min="12039" max="12039" width="6.125" style="11" customWidth="1"/>
    <col min="12040" max="12040" width="5.625" style="11" bestFit="1" customWidth="1"/>
    <col min="12041" max="12043" width="4.75" style="11" bestFit="1" customWidth="1"/>
    <col min="12044" max="12044" width="3.5" style="11" bestFit="1" customWidth="1"/>
    <col min="12045" max="12045" width="4.75" style="11" bestFit="1" customWidth="1"/>
    <col min="12046" max="12046" width="5.625" style="11" bestFit="1" customWidth="1"/>
    <col min="12047" max="12047" width="4.75" style="11" bestFit="1" customWidth="1"/>
    <col min="12048" max="12048" width="4.375" style="11" customWidth="1"/>
    <col min="12049" max="12049" width="5.5" style="11" customWidth="1"/>
    <col min="12050" max="12050" width="3.5" style="11" bestFit="1" customWidth="1"/>
    <col min="12051" max="12051" width="4.75" style="11" customWidth="1"/>
    <col min="12052" max="12052" width="4.75" style="11" bestFit="1" customWidth="1"/>
    <col min="12053" max="12053" width="4.75" style="11" customWidth="1"/>
    <col min="12054" max="12288" width="9" style="11"/>
    <col min="12289" max="12289" width="17.875" style="11" customWidth="1"/>
    <col min="12290" max="12290" width="6" style="11" customWidth="1"/>
    <col min="12291" max="12291" width="5.625" style="11" customWidth="1"/>
    <col min="12292" max="12292" width="6.125" style="11" customWidth="1"/>
    <col min="12293" max="12293" width="5.125" style="11" customWidth="1"/>
    <col min="12294" max="12294" width="4.375" style="11" customWidth="1"/>
    <col min="12295" max="12295" width="6.125" style="11" customWidth="1"/>
    <col min="12296" max="12296" width="5.625" style="11" bestFit="1" customWidth="1"/>
    <col min="12297" max="12299" width="4.75" style="11" bestFit="1" customWidth="1"/>
    <col min="12300" max="12300" width="3.5" style="11" bestFit="1" customWidth="1"/>
    <col min="12301" max="12301" width="4.75" style="11" bestFit="1" customWidth="1"/>
    <col min="12302" max="12302" width="5.625" style="11" bestFit="1" customWidth="1"/>
    <col min="12303" max="12303" width="4.75" style="11" bestFit="1" customWidth="1"/>
    <col min="12304" max="12304" width="4.375" style="11" customWidth="1"/>
    <col min="12305" max="12305" width="5.5" style="11" customWidth="1"/>
    <col min="12306" max="12306" width="3.5" style="11" bestFit="1" customWidth="1"/>
    <col min="12307" max="12307" width="4.75" style="11" customWidth="1"/>
    <col min="12308" max="12308" width="4.75" style="11" bestFit="1" customWidth="1"/>
    <col min="12309" max="12309" width="4.75" style="11" customWidth="1"/>
    <col min="12310" max="12544" width="9" style="11"/>
    <col min="12545" max="12545" width="17.875" style="11" customWidth="1"/>
    <col min="12546" max="12546" width="6" style="11" customWidth="1"/>
    <col min="12547" max="12547" width="5.625" style="11" customWidth="1"/>
    <col min="12548" max="12548" width="6.125" style="11" customWidth="1"/>
    <col min="12549" max="12549" width="5.125" style="11" customWidth="1"/>
    <col min="12550" max="12550" width="4.375" style="11" customWidth="1"/>
    <col min="12551" max="12551" width="6.125" style="11" customWidth="1"/>
    <col min="12552" max="12552" width="5.625" style="11" bestFit="1" customWidth="1"/>
    <col min="12553" max="12555" width="4.75" style="11" bestFit="1" customWidth="1"/>
    <col min="12556" max="12556" width="3.5" style="11" bestFit="1" customWidth="1"/>
    <col min="12557" max="12557" width="4.75" style="11" bestFit="1" customWidth="1"/>
    <col min="12558" max="12558" width="5.625" style="11" bestFit="1" customWidth="1"/>
    <col min="12559" max="12559" width="4.75" style="11" bestFit="1" customWidth="1"/>
    <col min="12560" max="12560" width="4.375" style="11" customWidth="1"/>
    <col min="12561" max="12561" width="5.5" style="11" customWidth="1"/>
    <col min="12562" max="12562" width="3.5" style="11" bestFit="1" customWidth="1"/>
    <col min="12563" max="12563" width="4.75" style="11" customWidth="1"/>
    <col min="12564" max="12564" width="4.75" style="11" bestFit="1" customWidth="1"/>
    <col min="12565" max="12565" width="4.75" style="11" customWidth="1"/>
    <col min="12566" max="12800" width="9" style="11"/>
    <col min="12801" max="12801" width="17.875" style="11" customWidth="1"/>
    <col min="12802" max="12802" width="6" style="11" customWidth="1"/>
    <col min="12803" max="12803" width="5.625" style="11" customWidth="1"/>
    <col min="12804" max="12804" width="6.125" style="11" customWidth="1"/>
    <col min="12805" max="12805" width="5.125" style="11" customWidth="1"/>
    <col min="12806" max="12806" width="4.375" style="11" customWidth="1"/>
    <col min="12807" max="12807" width="6.125" style="11" customWidth="1"/>
    <col min="12808" max="12808" width="5.625" style="11" bestFit="1" customWidth="1"/>
    <col min="12809" max="12811" width="4.75" style="11" bestFit="1" customWidth="1"/>
    <col min="12812" max="12812" width="3.5" style="11" bestFit="1" customWidth="1"/>
    <col min="12813" max="12813" width="4.75" style="11" bestFit="1" customWidth="1"/>
    <col min="12814" max="12814" width="5.625" style="11" bestFit="1" customWidth="1"/>
    <col min="12815" max="12815" width="4.75" style="11" bestFit="1" customWidth="1"/>
    <col min="12816" max="12816" width="4.375" style="11" customWidth="1"/>
    <col min="12817" max="12817" width="5.5" style="11" customWidth="1"/>
    <col min="12818" max="12818" width="3.5" style="11" bestFit="1" customWidth="1"/>
    <col min="12819" max="12819" width="4.75" style="11" customWidth="1"/>
    <col min="12820" max="12820" width="4.75" style="11" bestFit="1" customWidth="1"/>
    <col min="12821" max="12821" width="4.75" style="11" customWidth="1"/>
    <col min="12822" max="13056" width="9" style="11"/>
    <col min="13057" max="13057" width="17.875" style="11" customWidth="1"/>
    <col min="13058" max="13058" width="6" style="11" customWidth="1"/>
    <col min="13059" max="13059" width="5.625" style="11" customWidth="1"/>
    <col min="13060" max="13060" width="6.125" style="11" customWidth="1"/>
    <col min="13061" max="13061" width="5.125" style="11" customWidth="1"/>
    <col min="13062" max="13062" width="4.375" style="11" customWidth="1"/>
    <col min="13063" max="13063" width="6.125" style="11" customWidth="1"/>
    <col min="13064" max="13064" width="5.625" style="11" bestFit="1" customWidth="1"/>
    <col min="13065" max="13067" width="4.75" style="11" bestFit="1" customWidth="1"/>
    <col min="13068" max="13068" width="3.5" style="11" bestFit="1" customWidth="1"/>
    <col min="13069" max="13069" width="4.75" style="11" bestFit="1" customWidth="1"/>
    <col min="13070" max="13070" width="5.625" style="11" bestFit="1" customWidth="1"/>
    <col min="13071" max="13071" width="4.75" style="11" bestFit="1" customWidth="1"/>
    <col min="13072" max="13072" width="4.375" style="11" customWidth="1"/>
    <col min="13073" max="13073" width="5.5" style="11" customWidth="1"/>
    <col min="13074" max="13074" width="3.5" style="11" bestFit="1" customWidth="1"/>
    <col min="13075" max="13075" width="4.75" style="11" customWidth="1"/>
    <col min="13076" max="13076" width="4.75" style="11" bestFit="1" customWidth="1"/>
    <col min="13077" max="13077" width="4.75" style="11" customWidth="1"/>
    <col min="13078" max="13312" width="9" style="11"/>
    <col min="13313" max="13313" width="17.875" style="11" customWidth="1"/>
    <col min="13314" max="13314" width="6" style="11" customWidth="1"/>
    <col min="13315" max="13315" width="5.625" style="11" customWidth="1"/>
    <col min="13316" max="13316" width="6.125" style="11" customWidth="1"/>
    <col min="13317" max="13317" width="5.125" style="11" customWidth="1"/>
    <col min="13318" max="13318" width="4.375" style="11" customWidth="1"/>
    <col min="13319" max="13319" width="6.125" style="11" customWidth="1"/>
    <col min="13320" max="13320" width="5.625" style="11" bestFit="1" customWidth="1"/>
    <col min="13321" max="13323" width="4.75" style="11" bestFit="1" customWidth="1"/>
    <col min="13324" max="13324" width="3.5" style="11" bestFit="1" customWidth="1"/>
    <col min="13325" max="13325" width="4.75" style="11" bestFit="1" customWidth="1"/>
    <col min="13326" max="13326" width="5.625" style="11" bestFit="1" customWidth="1"/>
    <col min="13327" max="13327" width="4.75" style="11" bestFit="1" customWidth="1"/>
    <col min="13328" max="13328" width="4.375" style="11" customWidth="1"/>
    <col min="13329" max="13329" width="5.5" style="11" customWidth="1"/>
    <col min="13330" max="13330" width="3.5" style="11" bestFit="1" customWidth="1"/>
    <col min="13331" max="13331" width="4.75" style="11" customWidth="1"/>
    <col min="13332" max="13332" width="4.75" style="11" bestFit="1" customWidth="1"/>
    <col min="13333" max="13333" width="4.75" style="11" customWidth="1"/>
    <col min="13334" max="13568" width="9" style="11"/>
    <col min="13569" max="13569" width="17.875" style="11" customWidth="1"/>
    <col min="13570" max="13570" width="6" style="11" customWidth="1"/>
    <col min="13571" max="13571" width="5.625" style="11" customWidth="1"/>
    <col min="13572" max="13572" width="6.125" style="11" customWidth="1"/>
    <col min="13573" max="13573" width="5.125" style="11" customWidth="1"/>
    <col min="13574" max="13574" width="4.375" style="11" customWidth="1"/>
    <col min="13575" max="13575" width="6.125" style="11" customWidth="1"/>
    <col min="13576" max="13576" width="5.625" style="11" bestFit="1" customWidth="1"/>
    <col min="13577" max="13579" width="4.75" style="11" bestFit="1" customWidth="1"/>
    <col min="13580" max="13580" width="3.5" style="11" bestFit="1" customWidth="1"/>
    <col min="13581" max="13581" width="4.75" style="11" bestFit="1" customWidth="1"/>
    <col min="13582" max="13582" width="5.625" style="11" bestFit="1" customWidth="1"/>
    <col min="13583" max="13583" width="4.75" style="11" bestFit="1" customWidth="1"/>
    <col min="13584" max="13584" width="4.375" style="11" customWidth="1"/>
    <col min="13585" max="13585" width="5.5" style="11" customWidth="1"/>
    <col min="13586" max="13586" width="3.5" style="11" bestFit="1" customWidth="1"/>
    <col min="13587" max="13587" width="4.75" style="11" customWidth="1"/>
    <col min="13588" max="13588" width="4.75" style="11" bestFit="1" customWidth="1"/>
    <col min="13589" max="13589" width="4.75" style="11" customWidth="1"/>
    <col min="13590" max="13824" width="9" style="11"/>
    <col min="13825" max="13825" width="17.875" style="11" customWidth="1"/>
    <col min="13826" max="13826" width="6" style="11" customWidth="1"/>
    <col min="13827" max="13827" width="5.625" style="11" customWidth="1"/>
    <col min="13828" max="13828" width="6.125" style="11" customWidth="1"/>
    <col min="13829" max="13829" width="5.125" style="11" customWidth="1"/>
    <col min="13830" max="13830" width="4.375" style="11" customWidth="1"/>
    <col min="13831" max="13831" width="6.125" style="11" customWidth="1"/>
    <col min="13832" max="13832" width="5.625" style="11" bestFit="1" customWidth="1"/>
    <col min="13833" max="13835" width="4.75" style="11" bestFit="1" customWidth="1"/>
    <col min="13836" max="13836" width="3.5" style="11" bestFit="1" customWidth="1"/>
    <col min="13837" max="13837" width="4.75" style="11" bestFit="1" customWidth="1"/>
    <col min="13838" max="13838" width="5.625" style="11" bestFit="1" customWidth="1"/>
    <col min="13839" max="13839" width="4.75" style="11" bestFit="1" customWidth="1"/>
    <col min="13840" max="13840" width="4.375" style="11" customWidth="1"/>
    <col min="13841" max="13841" width="5.5" style="11" customWidth="1"/>
    <col min="13842" max="13842" width="3.5" style="11" bestFit="1" customWidth="1"/>
    <col min="13843" max="13843" width="4.75" style="11" customWidth="1"/>
    <col min="13844" max="13844" width="4.75" style="11" bestFit="1" customWidth="1"/>
    <col min="13845" max="13845" width="4.75" style="11" customWidth="1"/>
    <col min="13846" max="14080" width="9" style="11"/>
    <col min="14081" max="14081" width="17.875" style="11" customWidth="1"/>
    <col min="14082" max="14082" width="6" style="11" customWidth="1"/>
    <col min="14083" max="14083" width="5.625" style="11" customWidth="1"/>
    <col min="14084" max="14084" width="6.125" style="11" customWidth="1"/>
    <col min="14085" max="14085" width="5.125" style="11" customWidth="1"/>
    <col min="14086" max="14086" width="4.375" style="11" customWidth="1"/>
    <col min="14087" max="14087" width="6.125" style="11" customWidth="1"/>
    <col min="14088" max="14088" width="5.625" style="11" bestFit="1" customWidth="1"/>
    <col min="14089" max="14091" width="4.75" style="11" bestFit="1" customWidth="1"/>
    <col min="14092" max="14092" width="3.5" style="11" bestFit="1" customWidth="1"/>
    <col min="14093" max="14093" width="4.75" style="11" bestFit="1" customWidth="1"/>
    <col min="14094" max="14094" width="5.625" style="11" bestFit="1" customWidth="1"/>
    <col min="14095" max="14095" width="4.75" style="11" bestFit="1" customWidth="1"/>
    <col min="14096" max="14096" width="4.375" style="11" customWidth="1"/>
    <col min="14097" max="14097" width="5.5" style="11" customWidth="1"/>
    <col min="14098" max="14098" width="3.5" style="11" bestFit="1" customWidth="1"/>
    <col min="14099" max="14099" width="4.75" style="11" customWidth="1"/>
    <col min="14100" max="14100" width="4.75" style="11" bestFit="1" customWidth="1"/>
    <col min="14101" max="14101" width="4.75" style="11" customWidth="1"/>
    <col min="14102" max="14336" width="9" style="11"/>
    <col min="14337" max="14337" width="17.875" style="11" customWidth="1"/>
    <col min="14338" max="14338" width="6" style="11" customWidth="1"/>
    <col min="14339" max="14339" width="5.625" style="11" customWidth="1"/>
    <col min="14340" max="14340" width="6.125" style="11" customWidth="1"/>
    <col min="14341" max="14341" width="5.125" style="11" customWidth="1"/>
    <col min="14342" max="14342" width="4.375" style="11" customWidth="1"/>
    <col min="14343" max="14343" width="6.125" style="11" customWidth="1"/>
    <col min="14344" max="14344" width="5.625" style="11" bestFit="1" customWidth="1"/>
    <col min="14345" max="14347" width="4.75" style="11" bestFit="1" customWidth="1"/>
    <col min="14348" max="14348" width="3.5" style="11" bestFit="1" customWidth="1"/>
    <col min="14349" max="14349" width="4.75" style="11" bestFit="1" customWidth="1"/>
    <col min="14350" max="14350" width="5.625" style="11" bestFit="1" customWidth="1"/>
    <col min="14351" max="14351" width="4.75" style="11" bestFit="1" customWidth="1"/>
    <col min="14352" max="14352" width="4.375" style="11" customWidth="1"/>
    <col min="14353" max="14353" width="5.5" style="11" customWidth="1"/>
    <col min="14354" max="14354" width="3.5" style="11" bestFit="1" customWidth="1"/>
    <col min="14355" max="14355" width="4.75" style="11" customWidth="1"/>
    <col min="14356" max="14356" width="4.75" style="11" bestFit="1" customWidth="1"/>
    <col min="14357" max="14357" width="4.75" style="11" customWidth="1"/>
    <col min="14358" max="14592" width="9" style="11"/>
    <col min="14593" max="14593" width="17.875" style="11" customWidth="1"/>
    <col min="14594" max="14594" width="6" style="11" customWidth="1"/>
    <col min="14595" max="14595" width="5.625" style="11" customWidth="1"/>
    <col min="14596" max="14596" width="6.125" style="11" customWidth="1"/>
    <col min="14597" max="14597" width="5.125" style="11" customWidth="1"/>
    <col min="14598" max="14598" width="4.375" style="11" customWidth="1"/>
    <col min="14599" max="14599" width="6.125" style="11" customWidth="1"/>
    <col min="14600" max="14600" width="5.625" style="11" bestFit="1" customWidth="1"/>
    <col min="14601" max="14603" width="4.75" style="11" bestFit="1" customWidth="1"/>
    <col min="14604" max="14604" width="3.5" style="11" bestFit="1" customWidth="1"/>
    <col min="14605" max="14605" width="4.75" style="11" bestFit="1" customWidth="1"/>
    <col min="14606" max="14606" width="5.625" style="11" bestFit="1" customWidth="1"/>
    <col min="14607" max="14607" width="4.75" style="11" bestFit="1" customWidth="1"/>
    <col min="14608" max="14608" width="4.375" style="11" customWidth="1"/>
    <col min="14609" max="14609" width="5.5" style="11" customWidth="1"/>
    <col min="14610" max="14610" width="3.5" style="11" bestFit="1" customWidth="1"/>
    <col min="14611" max="14611" width="4.75" style="11" customWidth="1"/>
    <col min="14612" max="14612" width="4.75" style="11" bestFit="1" customWidth="1"/>
    <col min="14613" max="14613" width="4.75" style="11" customWidth="1"/>
    <col min="14614" max="14848" width="9" style="11"/>
    <col min="14849" max="14849" width="17.875" style="11" customWidth="1"/>
    <col min="14850" max="14850" width="6" style="11" customWidth="1"/>
    <col min="14851" max="14851" width="5.625" style="11" customWidth="1"/>
    <col min="14852" max="14852" width="6.125" style="11" customWidth="1"/>
    <col min="14853" max="14853" width="5.125" style="11" customWidth="1"/>
    <col min="14854" max="14854" width="4.375" style="11" customWidth="1"/>
    <col min="14855" max="14855" width="6.125" style="11" customWidth="1"/>
    <col min="14856" max="14856" width="5.625" style="11" bestFit="1" customWidth="1"/>
    <col min="14857" max="14859" width="4.75" style="11" bestFit="1" customWidth="1"/>
    <col min="14860" max="14860" width="3.5" style="11" bestFit="1" customWidth="1"/>
    <col min="14861" max="14861" width="4.75" style="11" bestFit="1" customWidth="1"/>
    <col min="14862" max="14862" width="5.625" style="11" bestFit="1" customWidth="1"/>
    <col min="14863" max="14863" width="4.75" style="11" bestFit="1" customWidth="1"/>
    <col min="14864" max="14864" width="4.375" style="11" customWidth="1"/>
    <col min="14865" max="14865" width="5.5" style="11" customWidth="1"/>
    <col min="14866" max="14866" width="3.5" style="11" bestFit="1" customWidth="1"/>
    <col min="14867" max="14867" width="4.75" style="11" customWidth="1"/>
    <col min="14868" max="14868" width="4.75" style="11" bestFit="1" customWidth="1"/>
    <col min="14869" max="14869" width="4.75" style="11" customWidth="1"/>
    <col min="14870" max="15104" width="9" style="11"/>
    <col min="15105" max="15105" width="17.875" style="11" customWidth="1"/>
    <col min="15106" max="15106" width="6" style="11" customWidth="1"/>
    <col min="15107" max="15107" width="5.625" style="11" customWidth="1"/>
    <col min="15108" max="15108" width="6.125" style="11" customWidth="1"/>
    <col min="15109" max="15109" width="5.125" style="11" customWidth="1"/>
    <col min="15110" max="15110" width="4.375" style="11" customWidth="1"/>
    <col min="15111" max="15111" width="6.125" style="11" customWidth="1"/>
    <col min="15112" max="15112" width="5.625" style="11" bestFit="1" customWidth="1"/>
    <col min="15113" max="15115" width="4.75" style="11" bestFit="1" customWidth="1"/>
    <col min="15116" max="15116" width="3.5" style="11" bestFit="1" customWidth="1"/>
    <col min="15117" max="15117" width="4.75" style="11" bestFit="1" customWidth="1"/>
    <col min="15118" max="15118" width="5.625" style="11" bestFit="1" customWidth="1"/>
    <col min="15119" max="15119" width="4.75" style="11" bestFit="1" customWidth="1"/>
    <col min="15120" max="15120" width="4.375" style="11" customWidth="1"/>
    <col min="15121" max="15121" width="5.5" style="11" customWidth="1"/>
    <col min="15122" max="15122" width="3.5" style="11" bestFit="1" customWidth="1"/>
    <col min="15123" max="15123" width="4.75" style="11" customWidth="1"/>
    <col min="15124" max="15124" width="4.75" style="11" bestFit="1" customWidth="1"/>
    <col min="15125" max="15125" width="4.75" style="11" customWidth="1"/>
    <col min="15126" max="15360" width="9" style="11"/>
    <col min="15361" max="15361" width="17.875" style="11" customWidth="1"/>
    <col min="15362" max="15362" width="6" style="11" customWidth="1"/>
    <col min="15363" max="15363" width="5.625" style="11" customWidth="1"/>
    <col min="15364" max="15364" width="6.125" style="11" customWidth="1"/>
    <col min="15365" max="15365" width="5.125" style="11" customWidth="1"/>
    <col min="15366" max="15366" width="4.375" style="11" customWidth="1"/>
    <col min="15367" max="15367" width="6.125" style="11" customWidth="1"/>
    <col min="15368" max="15368" width="5.625" style="11" bestFit="1" customWidth="1"/>
    <col min="15369" max="15371" width="4.75" style="11" bestFit="1" customWidth="1"/>
    <col min="15372" max="15372" width="3.5" style="11" bestFit="1" customWidth="1"/>
    <col min="15373" max="15373" width="4.75" style="11" bestFit="1" customWidth="1"/>
    <col min="15374" max="15374" width="5.625" style="11" bestFit="1" customWidth="1"/>
    <col min="15375" max="15375" width="4.75" style="11" bestFit="1" customWidth="1"/>
    <col min="15376" max="15376" width="4.375" style="11" customWidth="1"/>
    <col min="15377" max="15377" width="5.5" style="11" customWidth="1"/>
    <col min="15378" max="15378" width="3.5" style="11" bestFit="1" customWidth="1"/>
    <col min="15379" max="15379" width="4.75" style="11" customWidth="1"/>
    <col min="15380" max="15380" width="4.75" style="11" bestFit="1" customWidth="1"/>
    <col min="15381" max="15381" width="4.75" style="11" customWidth="1"/>
    <col min="15382" max="15616" width="9" style="11"/>
    <col min="15617" max="15617" width="17.875" style="11" customWidth="1"/>
    <col min="15618" max="15618" width="6" style="11" customWidth="1"/>
    <col min="15619" max="15619" width="5.625" style="11" customWidth="1"/>
    <col min="15620" max="15620" width="6.125" style="11" customWidth="1"/>
    <col min="15621" max="15621" width="5.125" style="11" customWidth="1"/>
    <col min="15622" max="15622" width="4.375" style="11" customWidth="1"/>
    <col min="15623" max="15623" width="6.125" style="11" customWidth="1"/>
    <col min="15624" max="15624" width="5.625" style="11" bestFit="1" customWidth="1"/>
    <col min="15625" max="15627" width="4.75" style="11" bestFit="1" customWidth="1"/>
    <col min="15628" max="15628" width="3.5" style="11" bestFit="1" customWidth="1"/>
    <col min="15629" max="15629" width="4.75" style="11" bestFit="1" customWidth="1"/>
    <col min="15630" max="15630" width="5.625" style="11" bestFit="1" customWidth="1"/>
    <col min="15631" max="15631" width="4.75" style="11" bestFit="1" customWidth="1"/>
    <col min="15632" max="15632" width="4.375" style="11" customWidth="1"/>
    <col min="15633" max="15633" width="5.5" style="11" customWidth="1"/>
    <col min="15634" max="15634" width="3.5" style="11" bestFit="1" customWidth="1"/>
    <col min="15635" max="15635" width="4.75" style="11" customWidth="1"/>
    <col min="15636" max="15636" width="4.75" style="11" bestFit="1" customWidth="1"/>
    <col min="15637" max="15637" width="4.75" style="11" customWidth="1"/>
    <col min="15638" max="15872" width="9" style="11"/>
    <col min="15873" max="15873" width="17.875" style="11" customWidth="1"/>
    <col min="15874" max="15874" width="6" style="11" customWidth="1"/>
    <col min="15875" max="15875" width="5.625" style="11" customWidth="1"/>
    <col min="15876" max="15876" width="6.125" style="11" customWidth="1"/>
    <col min="15877" max="15877" width="5.125" style="11" customWidth="1"/>
    <col min="15878" max="15878" width="4.375" style="11" customWidth="1"/>
    <col min="15879" max="15879" width="6.125" style="11" customWidth="1"/>
    <col min="15880" max="15880" width="5.625" style="11" bestFit="1" customWidth="1"/>
    <col min="15881" max="15883" width="4.75" style="11" bestFit="1" customWidth="1"/>
    <col min="15884" max="15884" width="3.5" style="11" bestFit="1" customWidth="1"/>
    <col min="15885" max="15885" width="4.75" style="11" bestFit="1" customWidth="1"/>
    <col min="15886" max="15886" width="5.625" style="11" bestFit="1" customWidth="1"/>
    <col min="15887" max="15887" width="4.75" style="11" bestFit="1" customWidth="1"/>
    <col min="15888" max="15888" width="4.375" style="11" customWidth="1"/>
    <col min="15889" max="15889" width="5.5" style="11" customWidth="1"/>
    <col min="15890" max="15890" width="3.5" style="11" bestFit="1" customWidth="1"/>
    <col min="15891" max="15891" width="4.75" style="11" customWidth="1"/>
    <col min="15892" max="15892" width="4.75" style="11" bestFit="1" customWidth="1"/>
    <col min="15893" max="15893" width="4.75" style="11" customWidth="1"/>
    <col min="15894" max="16128" width="9" style="11"/>
    <col min="16129" max="16129" width="17.875" style="11" customWidth="1"/>
    <col min="16130" max="16130" width="6" style="11" customWidth="1"/>
    <col min="16131" max="16131" width="5.625" style="11" customWidth="1"/>
    <col min="16132" max="16132" width="6.125" style="11" customWidth="1"/>
    <col min="16133" max="16133" width="5.125" style="11" customWidth="1"/>
    <col min="16134" max="16134" width="4.375" style="11" customWidth="1"/>
    <col min="16135" max="16135" width="6.125" style="11" customWidth="1"/>
    <col min="16136" max="16136" width="5.625" style="11" bestFit="1" customWidth="1"/>
    <col min="16137" max="16139" width="4.75" style="11" bestFit="1" customWidth="1"/>
    <col min="16140" max="16140" width="3.5" style="11" bestFit="1" customWidth="1"/>
    <col min="16141" max="16141" width="4.75" style="11" bestFit="1" customWidth="1"/>
    <col min="16142" max="16142" width="5.625" style="11" bestFit="1" customWidth="1"/>
    <col min="16143" max="16143" width="4.75" style="11" bestFit="1" customWidth="1"/>
    <col min="16144" max="16144" width="4.375" style="11" customWidth="1"/>
    <col min="16145" max="16145" width="5.5" style="11" customWidth="1"/>
    <col min="16146" max="16146" width="3.5" style="11" bestFit="1" customWidth="1"/>
    <col min="16147" max="16147" width="4.75" style="11" customWidth="1"/>
    <col min="16148" max="16148" width="4.75" style="11" bestFit="1" customWidth="1"/>
    <col min="16149" max="16149" width="4.75" style="11" customWidth="1"/>
    <col min="16150" max="16384" width="9" style="11"/>
  </cols>
  <sheetData>
    <row r="2" spans="1:21" x14ac:dyDescent="0.2">
      <c r="A2" s="75" t="s">
        <v>106</v>
      </c>
    </row>
    <row r="4" spans="1:21" x14ac:dyDescent="0.2">
      <c r="A4" s="76"/>
      <c r="B4" s="102" t="s">
        <v>85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x14ac:dyDescent="0.2">
      <c r="A5" s="77"/>
      <c r="B5" s="24" t="s">
        <v>86</v>
      </c>
      <c r="C5" s="24" t="s">
        <v>87</v>
      </c>
      <c r="D5" s="24" t="s">
        <v>88</v>
      </c>
      <c r="E5" s="24" t="s">
        <v>89</v>
      </c>
      <c r="F5" s="24" t="s">
        <v>90</v>
      </c>
      <c r="G5" s="24" t="s">
        <v>91</v>
      </c>
      <c r="H5" s="24" t="s">
        <v>92</v>
      </c>
      <c r="I5" s="24" t="s">
        <v>93</v>
      </c>
      <c r="J5" s="24" t="s">
        <v>94</v>
      </c>
      <c r="K5" s="24" t="s">
        <v>95</v>
      </c>
      <c r="L5" s="24" t="s">
        <v>96</v>
      </c>
      <c r="M5" s="24" t="s">
        <v>97</v>
      </c>
      <c r="N5" s="24" t="s">
        <v>98</v>
      </c>
      <c r="O5" s="24" t="s">
        <v>99</v>
      </c>
      <c r="P5" s="24" t="s">
        <v>100</v>
      </c>
      <c r="Q5" s="24" t="s">
        <v>101</v>
      </c>
      <c r="R5" s="24" t="s">
        <v>102</v>
      </c>
      <c r="S5" s="24" t="s">
        <v>103</v>
      </c>
      <c r="T5" s="24" t="s">
        <v>104</v>
      </c>
      <c r="U5" s="24" t="s">
        <v>105</v>
      </c>
    </row>
    <row r="6" spans="1:21" x14ac:dyDescent="0.2">
      <c r="A6" s="78" t="s">
        <v>16</v>
      </c>
      <c r="B6" s="79">
        <v>407</v>
      </c>
      <c r="C6" s="79">
        <v>17</v>
      </c>
      <c r="D6" s="79">
        <v>2124</v>
      </c>
      <c r="E6" s="79">
        <v>79</v>
      </c>
      <c r="F6" s="79">
        <v>59</v>
      </c>
      <c r="G6" s="79">
        <v>1598</v>
      </c>
      <c r="H6" s="79">
        <v>5423</v>
      </c>
      <c r="I6" s="79">
        <v>640</v>
      </c>
      <c r="J6" s="79">
        <v>2361</v>
      </c>
      <c r="K6" s="79">
        <v>762</v>
      </c>
      <c r="L6" s="79">
        <v>78</v>
      </c>
      <c r="M6" s="79">
        <v>867</v>
      </c>
      <c r="N6" s="79">
        <v>5658</v>
      </c>
      <c r="O6" s="79">
        <v>1382</v>
      </c>
      <c r="P6" s="79">
        <v>0</v>
      </c>
      <c r="Q6" s="79">
        <v>369</v>
      </c>
      <c r="R6" s="79">
        <v>272</v>
      </c>
      <c r="S6" s="79">
        <v>337</v>
      </c>
      <c r="T6" s="79">
        <v>2137</v>
      </c>
      <c r="U6" s="79">
        <v>2</v>
      </c>
    </row>
    <row r="7" spans="1:21" x14ac:dyDescent="0.2">
      <c r="A7" s="80" t="s">
        <v>17</v>
      </c>
      <c r="B7" s="79">
        <v>1324</v>
      </c>
      <c r="C7" s="79">
        <v>86</v>
      </c>
      <c r="D7" s="79">
        <v>7527</v>
      </c>
      <c r="E7" s="79">
        <v>332</v>
      </c>
      <c r="F7" s="79">
        <v>201</v>
      </c>
      <c r="G7" s="79">
        <v>8879</v>
      </c>
      <c r="H7" s="79">
        <v>15504</v>
      </c>
      <c r="I7" s="79">
        <v>3103</v>
      </c>
      <c r="J7" s="79">
        <v>5506</v>
      </c>
      <c r="K7" s="79">
        <v>3805</v>
      </c>
      <c r="L7" s="79">
        <v>204</v>
      </c>
      <c r="M7" s="79">
        <v>2186</v>
      </c>
      <c r="N7" s="79">
        <v>9111</v>
      </c>
      <c r="O7" s="79">
        <v>3105</v>
      </c>
      <c r="P7" s="79">
        <v>2</v>
      </c>
      <c r="Q7" s="79">
        <v>391</v>
      </c>
      <c r="R7" s="79">
        <v>319</v>
      </c>
      <c r="S7" s="79">
        <v>734</v>
      </c>
      <c r="T7" s="79">
        <v>1246</v>
      </c>
      <c r="U7" s="79">
        <v>0</v>
      </c>
    </row>
    <row r="8" spans="1:21" x14ac:dyDescent="0.2">
      <c r="A8" s="80" t="s">
        <v>18</v>
      </c>
      <c r="B8" s="79">
        <v>213</v>
      </c>
      <c r="C8" s="79">
        <v>45</v>
      </c>
      <c r="D8" s="79">
        <v>833</v>
      </c>
      <c r="E8" s="79">
        <v>268</v>
      </c>
      <c r="F8" s="79">
        <v>414</v>
      </c>
      <c r="G8" s="79">
        <v>802</v>
      </c>
      <c r="H8" s="79">
        <v>1535</v>
      </c>
      <c r="I8" s="79">
        <v>285</v>
      </c>
      <c r="J8" s="79">
        <v>524</v>
      </c>
      <c r="K8" s="79">
        <v>490</v>
      </c>
      <c r="L8" s="79">
        <v>54</v>
      </c>
      <c r="M8" s="79">
        <v>859</v>
      </c>
      <c r="N8" s="79">
        <v>971</v>
      </c>
      <c r="O8" s="79">
        <v>467</v>
      </c>
      <c r="P8" s="79">
        <v>12</v>
      </c>
      <c r="Q8" s="79">
        <v>32</v>
      </c>
      <c r="R8" s="79">
        <v>25</v>
      </c>
      <c r="S8" s="79">
        <v>165</v>
      </c>
      <c r="T8" s="79">
        <v>92</v>
      </c>
      <c r="U8" s="79">
        <v>0</v>
      </c>
    </row>
    <row r="9" spans="1:21" x14ac:dyDescent="0.2">
      <c r="A9" s="80" t="s">
        <v>19</v>
      </c>
      <c r="B9" s="79">
        <v>300</v>
      </c>
      <c r="C9" s="79">
        <v>32</v>
      </c>
      <c r="D9" s="79">
        <v>1615</v>
      </c>
      <c r="E9" s="79">
        <v>111</v>
      </c>
      <c r="F9" s="79">
        <v>58</v>
      </c>
      <c r="G9" s="79">
        <v>1064</v>
      </c>
      <c r="H9" s="79">
        <v>2820</v>
      </c>
      <c r="I9" s="79">
        <v>356</v>
      </c>
      <c r="J9" s="79">
        <v>966</v>
      </c>
      <c r="K9" s="79">
        <v>692</v>
      </c>
      <c r="L9" s="79">
        <v>35</v>
      </c>
      <c r="M9" s="79">
        <v>803</v>
      </c>
      <c r="N9" s="79">
        <v>2269</v>
      </c>
      <c r="O9" s="79">
        <v>571</v>
      </c>
      <c r="P9" s="79">
        <v>2</v>
      </c>
      <c r="Q9" s="79">
        <v>88</v>
      </c>
      <c r="R9" s="79">
        <v>90</v>
      </c>
      <c r="S9" s="79">
        <v>153</v>
      </c>
      <c r="T9" s="79">
        <v>214</v>
      </c>
      <c r="U9" s="79">
        <v>0</v>
      </c>
    </row>
    <row r="10" spans="1:21" x14ac:dyDescent="0.2">
      <c r="A10" s="80" t="s">
        <v>20</v>
      </c>
      <c r="B10" s="79">
        <v>82</v>
      </c>
      <c r="C10" s="79">
        <v>12</v>
      </c>
      <c r="D10" s="79">
        <v>499</v>
      </c>
      <c r="E10" s="79">
        <v>2</v>
      </c>
      <c r="F10" s="79">
        <v>14</v>
      </c>
      <c r="G10" s="79">
        <v>501</v>
      </c>
      <c r="H10" s="79">
        <v>798</v>
      </c>
      <c r="I10" s="79">
        <v>128</v>
      </c>
      <c r="J10" s="79">
        <v>332</v>
      </c>
      <c r="K10" s="79">
        <v>139</v>
      </c>
      <c r="L10" s="79">
        <v>18</v>
      </c>
      <c r="M10" s="79">
        <v>347</v>
      </c>
      <c r="N10" s="79">
        <v>414</v>
      </c>
      <c r="O10" s="79">
        <v>201</v>
      </c>
      <c r="P10" s="79">
        <v>0</v>
      </c>
      <c r="Q10" s="79">
        <v>16</v>
      </c>
      <c r="R10" s="79">
        <v>9</v>
      </c>
      <c r="S10" s="79">
        <v>38</v>
      </c>
      <c r="T10" s="79">
        <v>72</v>
      </c>
      <c r="U10" s="79">
        <v>0</v>
      </c>
    </row>
    <row r="11" spans="1:21" x14ac:dyDescent="0.2">
      <c r="A11" s="80" t="s">
        <v>21</v>
      </c>
      <c r="B11" s="50">
        <v>2326</v>
      </c>
      <c r="C11" s="50">
        <v>192</v>
      </c>
      <c r="D11" s="50">
        <v>12598</v>
      </c>
      <c r="E11" s="50">
        <v>792</v>
      </c>
      <c r="F11" s="50">
        <v>746</v>
      </c>
      <c r="G11" s="50">
        <v>12844</v>
      </c>
      <c r="H11" s="50">
        <v>26080</v>
      </c>
      <c r="I11" s="50">
        <v>4512</v>
      </c>
      <c r="J11" s="50">
        <v>9689</v>
      </c>
      <c r="K11" s="50">
        <v>5888</v>
      </c>
      <c r="L11" s="50">
        <v>389</v>
      </c>
      <c r="M11" s="50">
        <v>5062</v>
      </c>
      <c r="N11" s="50">
        <v>18423</v>
      </c>
      <c r="O11" s="50">
        <v>5726</v>
      </c>
      <c r="P11" s="50">
        <v>16</v>
      </c>
      <c r="Q11" s="50">
        <v>896</v>
      </c>
      <c r="R11" s="50">
        <v>715</v>
      </c>
      <c r="S11" s="50">
        <v>1427</v>
      </c>
      <c r="T11" s="50">
        <v>3761</v>
      </c>
      <c r="U11" s="50">
        <v>2</v>
      </c>
    </row>
  </sheetData>
  <mergeCells count="1">
    <mergeCell ref="B4: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Vlsnička struktura_RH</vt:lpstr>
      <vt:lpstr>Vlasnička struktura_županijama</vt:lpstr>
      <vt:lpstr>Vlasnička struktura djelatnosti</vt:lpstr>
      <vt:lpstr>Vlasnička struktura djelat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admin</cp:lastModifiedBy>
  <dcterms:created xsi:type="dcterms:W3CDTF">2018-11-19T07:20:14Z</dcterms:created>
  <dcterms:modified xsi:type="dcterms:W3CDTF">2018-11-19T08:25:39Z</dcterms:modified>
</cp:coreProperties>
</file>