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465" windowWidth="14805" windowHeight="7650" tabRatio="865" activeTab="5"/>
  </bookViews>
  <sheets>
    <sheet name="Tablica 1_12.00" sheetId="12" r:id="rId1"/>
    <sheet name="Grafikon 1_12.00" sheetId="17" r:id="rId2"/>
    <sheet name="Tablica 2_12.00" sheetId="20" r:id="rId3"/>
    <sheet name="Tablica 3_12.00" sheetId="25" r:id="rId4"/>
    <sheet name="Grafikon 2. i 3._12.00_01.15" sheetId="19" r:id="rId5"/>
    <sheet name="Tablica 4_01.15" sheetId="11" r:id="rId6"/>
    <sheet name="Grafikon 4_01.15" sheetId="18" r:id="rId7"/>
    <sheet name="Tablica 5_01.15" sheetId="23" r:id="rId8"/>
  </sheets>
  <definedNames>
    <definedName name="_ftn1" localSheetId="3">'Tablica 3_12.00'!#REF!</definedName>
    <definedName name="_ftnref1" localSheetId="3">'Tablica 3_12.00'!#REF!</definedName>
    <definedName name="PODACI" localSheetId="3">#REF!</definedName>
    <definedName name="PODACI" localSheetId="7">#REF!</definedName>
    <definedName name="PODACI">#REF!</definedName>
  </definedNames>
  <calcPr calcId="145621"/>
</workbook>
</file>

<file path=xl/calcChain.xml><?xml version="1.0" encoding="utf-8"?>
<calcChain xmlns="http://schemas.openxmlformats.org/spreadsheetml/2006/main">
  <c r="H11" i="25" l="1"/>
  <c r="G11" i="25"/>
  <c r="F11" i="25"/>
  <c r="E11" i="25"/>
  <c r="D11" i="25"/>
  <c r="I9" i="23" l="1"/>
  <c r="H9" i="23"/>
  <c r="G9" i="23"/>
  <c r="F9" i="23"/>
  <c r="E9" i="23"/>
  <c r="I10" i="20"/>
  <c r="H10" i="20"/>
  <c r="G10" i="20"/>
  <c r="F10" i="20"/>
  <c r="E10" i="20"/>
</calcChain>
</file>

<file path=xl/sharedStrings.xml><?xml version="1.0" encoding="utf-8"?>
<sst xmlns="http://schemas.openxmlformats.org/spreadsheetml/2006/main" count="173" uniqueCount="69">
  <si>
    <t>Opis</t>
  </si>
  <si>
    <t>-</t>
  </si>
  <si>
    <t xml:space="preserve">Trgovinski saldo (izvoz minus uvoz) </t>
  </si>
  <si>
    <t xml:space="preserve">Prosječne mjesečne neto plaće po zaposlenom </t>
  </si>
  <si>
    <t>Rang 2008.</t>
  </si>
  <si>
    <t>Ukupan prihod</t>
  </si>
  <si>
    <t>Uvoz</t>
  </si>
  <si>
    <t>1.</t>
  </si>
  <si>
    <t>2.</t>
  </si>
  <si>
    <t>3.</t>
  </si>
  <si>
    <t>4.</t>
  </si>
  <si>
    <t xml:space="preserve">2008. </t>
  </si>
  <si>
    <t>Broj poduzetnika</t>
  </si>
  <si>
    <t>Broj dobitaša</t>
  </si>
  <si>
    <t>Broj gubitaša</t>
  </si>
  <si>
    <t>Broj zaposlenih</t>
  </si>
  <si>
    <t>Ukupni prihodi</t>
  </si>
  <si>
    <t>Ukupni rashodi</t>
  </si>
  <si>
    <t>Dobit prije oporezivanja</t>
  </si>
  <si>
    <t>Gubitak prije oporezivanja</t>
  </si>
  <si>
    <t>Porez na dobit</t>
  </si>
  <si>
    <t>Dobit razdoblja</t>
  </si>
  <si>
    <t>Gubitak razdoblja</t>
  </si>
  <si>
    <t>Dobit razdoblja (+) ili gubitak razdoblja (-)</t>
  </si>
  <si>
    <t>Prosječna mjesečna neto plaća po zaposlenom</t>
  </si>
  <si>
    <t>Izvoz</t>
  </si>
  <si>
    <t xml:space="preserve">2009. </t>
  </si>
  <si>
    <t xml:space="preserve">2010. </t>
  </si>
  <si>
    <t xml:space="preserve">2011. </t>
  </si>
  <si>
    <t xml:space="preserve">2012. </t>
  </si>
  <si>
    <t xml:space="preserve">2013. </t>
  </si>
  <si>
    <t xml:space="preserve">2014. </t>
  </si>
  <si>
    <t xml:space="preserve">2015. </t>
  </si>
  <si>
    <t xml:space="preserve">2016. </t>
  </si>
  <si>
    <t>NKD 12.00 - Proizvodnja duhanskih proizvoda
(tekuće razdoblje iz godišnjeg financijskog izvještaja)</t>
  </si>
  <si>
    <t>NKD 01.15 - Uzgoj duhana
(tekuće razdoblje iz godišnjeg financijskog izvještaja)</t>
  </si>
  <si>
    <t>Izvoz - uzgoj duhana</t>
  </si>
  <si>
    <t>Uvoz - uzgoj duhana</t>
  </si>
  <si>
    <t>Izvoz - proizvodnja duhanskih proizvoda</t>
  </si>
  <si>
    <t>Uvoz - proizvodnja duhanskih proizvoda</t>
  </si>
  <si>
    <t>Konsolidirani financijski rezultat - dobit (+) ili gubitak (-) razdoblja</t>
  </si>
  <si>
    <t>2017.</t>
  </si>
  <si>
    <t>Izvor: Fina, Registar godišnjih financijskih izvještaja, obrada GFI-a za razdoblje 2008.-2017. godine</t>
  </si>
  <si>
    <t>OIB</t>
  </si>
  <si>
    <t>Naziv</t>
  </si>
  <si>
    <t>Neto dobit/Neto gubitak</t>
  </si>
  <si>
    <t>TDR d.o.o.</t>
  </si>
  <si>
    <t>HRVATSKI DUHANI d.d.</t>
  </si>
  <si>
    <t>TVORNICA DUHANA UDBINA d.o.o.</t>
  </si>
  <si>
    <t>Ukupno</t>
  </si>
  <si>
    <t>Izvor: Fina, Registar godišnjih financijskih izvještaja, obrada GFI-a za 2017. godinu</t>
  </si>
  <si>
    <t>Rang 2017.</t>
  </si>
  <si>
    <t>AGRODUHAN d.o.o.</t>
  </si>
  <si>
    <t>AGROPLAN d.o.o.</t>
  </si>
  <si>
    <r>
      <rPr>
        <sz val="8"/>
        <color rgb="FF1F497D"/>
        <rFont val="Calibri"/>
        <family val="2"/>
        <charset val="238"/>
      </rPr>
      <t>¹</t>
    </r>
    <r>
      <rPr>
        <sz val="8"/>
        <color rgb="FF1F497D"/>
        <rFont val="Arial"/>
        <family val="2"/>
        <charset val="238"/>
      </rPr>
      <t>Serija podataka u tablici za sve godine prikazana je iz godišnjeg financijskog izvještaja iz kolone tekuće godine</t>
    </r>
  </si>
  <si>
    <r>
      <t>Tablica 1.</t>
    </r>
    <r>
      <rPr>
        <sz val="10"/>
        <rFont val="Arial"/>
        <family val="2"/>
        <charset val="238"/>
      </rPr>
      <t xml:space="preserve"> Osnovni financijski rezultati poslovanja poduzetnika u razredu djelatnosti 12.00 – Proizvodnja duhanskih proizvoda od 2008. do 2017. g.</t>
    </r>
    <r>
      <rPr>
        <sz val="10"/>
        <rFont val="Calibri"/>
        <family val="2"/>
        <charset val="238"/>
      </rPr>
      <t>¹</t>
    </r>
    <r>
      <rPr>
        <sz val="10"/>
        <rFont val="Arial"/>
        <family val="2"/>
        <charset val="238"/>
      </rPr>
      <t xml:space="preserve"> (iznosi u tisućama kn, prosječne plaće u kn)</t>
    </r>
  </si>
  <si>
    <r>
      <rPr>
        <b/>
        <sz val="11"/>
        <color theme="1"/>
        <rFont val="Calibri"/>
        <family val="2"/>
        <charset val="238"/>
        <scheme val="minor"/>
      </rPr>
      <t>Grafikon 1.</t>
    </r>
    <r>
      <rPr>
        <sz val="11"/>
        <color theme="1"/>
        <rFont val="Calibri"/>
        <family val="2"/>
        <scheme val="minor"/>
      </rPr>
      <t xml:space="preserve">  Prikaz ukupnih prihoda i dobiti razdoblja poduzetnika u razredu djelatnosti 12.00 – Proizvodnja duhanskih proizvoda u razdoblju 2008. g. – 2017. g.</t>
    </r>
    <r>
      <rPr>
        <sz val="11"/>
        <color theme="1"/>
        <rFont val="Calibri"/>
        <family val="2"/>
        <charset val="238"/>
      </rPr>
      <t>¹</t>
    </r>
    <r>
      <rPr>
        <sz val="11"/>
        <color theme="1"/>
        <rFont val="Calibri"/>
        <family val="2"/>
        <scheme val="minor"/>
      </rPr>
      <t xml:space="preserve"> (iznosi u tisućama kuna)</t>
    </r>
  </si>
  <si>
    <r>
      <rPr>
        <b/>
        <sz val="11"/>
        <color theme="1"/>
        <rFont val="Calibri"/>
        <family val="2"/>
        <charset val="238"/>
        <scheme val="minor"/>
      </rPr>
      <t>Grafikon 2. i 3.</t>
    </r>
    <r>
      <rPr>
        <sz val="11"/>
        <color theme="1"/>
        <rFont val="Calibri"/>
        <family val="2"/>
        <scheme val="minor"/>
      </rPr>
      <t xml:space="preserve">  Prikaz usporedbe pozicije izvoza i uvoza poduzetnika u razredima djelatnosti 12.00 – Proizvodnja duhanskih proizvoda i 01.15 – Uzgoj duhana u razdoblju 2008. g. – 2017. g.</t>
    </r>
    <r>
      <rPr>
        <sz val="11"/>
        <color theme="1"/>
        <rFont val="Calibri"/>
        <family val="2"/>
        <charset val="238"/>
      </rPr>
      <t>¹</t>
    </r>
    <r>
      <rPr>
        <sz val="11"/>
        <color theme="1"/>
        <rFont val="Calibri"/>
        <family val="2"/>
        <scheme val="minor"/>
      </rPr>
      <t xml:space="preserve"> (iznosi u tisućama kuna)</t>
    </r>
  </si>
  <si>
    <r>
      <rPr>
        <sz val="8"/>
        <color rgb="FF1F497D"/>
        <rFont val="Calibri"/>
        <family val="2"/>
        <charset val="238"/>
      </rPr>
      <t>¹</t>
    </r>
    <r>
      <rPr>
        <sz val="8"/>
        <color rgb="FF1F497D"/>
        <rFont val="Arial"/>
        <family val="2"/>
        <charset val="238"/>
      </rPr>
      <t>AOP-i 266 i 291 iz starih obrazaca GFI-a - "Investicije u novu dugotrajnu imovinu", istovjetni su AOP-u 284 - "Bruto investicije samo u novu dugotrajnu imovinu" u obrascima GFI-a 2016. i 2017.</t>
    </r>
  </si>
  <si>
    <r>
      <t>Investicije u novu dugotrajnu imovinu</t>
    </r>
    <r>
      <rPr>
        <sz val="9"/>
        <color indexed="56"/>
        <rFont val="Calibri"/>
        <family val="2"/>
        <charset val="238"/>
      </rPr>
      <t>¹</t>
    </r>
  </si>
  <si>
    <r>
      <rPr>
        <b/>
        <sz val="11"/>
        <color theme="1"/>
        <rFont val="Calibri"/>
        <family val="2"/>
        <charset val="238"/>
        <scheme val="minor"/>
      </rPr>
      <t xml:space="preserve">Grafikon 4.  </t>
    </r>
    <r>
      <rPr>
        <sz val="11"/>
        <color theme="1"/>
        <rFont val="Calibri"/>
        <family val="2"/>
        <scheme val="minor"/>
      </rPr>
      <t>Prikaz ukupnih prihoda i konsolidiranog rezultata poduzetnika u razredu djelatnosti 01.15 – Uzgoj duhana u razdoblju 2008. g. – 2017. g.</t>
    </r>
    <r>
      <rPr>
        <sz val="11"/>
        <color theme="1"/>
        <rFont val="Calibri"/>
        <family val="2"/>
        <charset val="238"/>
      </rPr>
      <t>¹</t>
    </r>
    <r>
      <rPr>
        <sz val="11"/>
        <color theme="1"/>
        <rFont val="Calibri"/>
        <family val="2"/>
        <scheme val="minor"/>
      </rPr>
      <t xml:space="preserve"> (iznosi u tisućama kuna)</t>
    </r>
  </si>
  <si>
    <t>TVORNICA DUHANA ZAGREB d.d.</t>
  </si>
  <si>
    <r>
      <t>Poljoprivredna zadruga BURLEY</t>
    </r>
    <r>
      <rPr>
        <sz val="9"/>
        <color rgb="FF00325A"/>
        <rFont val="Calibri"/>
        <family val="2"/>
        <charset val="238"/>
      </rPr>
      <t>¹</t>
    </r>
  </si>
  <si>
    <r>
      <rPr>
        <sz val="8"/>
        <color rgb="FF1F497D"/>
        <rFont val="Calibri"/>
        <family val="2"/>
        <charset val="238"/>
      </rPr>
      <t>¹</t>
    </r>
    <r>
      <rPr>
        <sz val="8"/>
        <color rgb="FF1F497D"/>
        <rFont val="Arial"/>
        <family val="2"/>
        <charset val="238"/>
      </rPr>
      <t>Subjekt je brisan 13. listopada 2010. godine po rješenju Trgovačkog sudu u Slavonskom Brodu. Izvor: Sudski registar, preuzeto 25. svibnja 2018. godine.</t>
    </r>
  </si>
  <si>
    <t>Izvor: Fina, Registar godišnjih financijskih izvještaja, obrada GFI-a za 2008. godinu</t>
  </si>
  <si>
    <r>
      <rPr>
        <b/>
        <sz val="11"/>
        <rFont val="Calibri"/>
        <family val="2"/>
        <charset val="238"/>
        <scheme val="minor"/>
      </rPr>
      <t>Tablica 2.</t>
    </r>
    <r>
      <rPr>
        <b/>
        <sz val="9.5"/>
        <rFont val="Arial"/>
        <family val="2"/>
        <charset val="238"/>
      </rPr>
      <t xml:space="preserve"> </t>
    </r>
    <r>
      <rPr>
        <sz val="9.5"/>
        <rFont val="Arial"/>
        <family val="2"/>
        <charset val="238"/>
      </rPr>
      <t>Poduzetnici u djelatnosti proizvodnje duhanskih proizvoda (NKD 12.00), rangirani prema ukupnom prihodu u 2017. godini (iznosi u tisućama kuna)</t>
    </r>
  </si>
  <si>
    <r>
      <rPr>
        <b/>
        <sz val="11"/>
        <rFont val="Calibri"/>
        <family val="2"/>
        <charset val="238"/>
        <scheme val="minor"/>
      </rPr>
      <t>Tablica 5.</t>
    </r>
    <r>
      <rPr>
        <sz val="9.5"/>
        <rFont val="Arial"/>
        <family val="2"/>
        <charset val="238"/>
      </rPr>
      <t xml:space="preserve"> Poduzetnici u djelatnosti uzgoja duhana (NKD 01.15), rangirani prema dobiti razdoblja u 2017. godini (iznosi u tisućama kuna)</t>
    </r>
  </si>
  <si>
    <r>
      <rPr>
        <b/>
        <sz val="11"/>
        <color theme="4" tint="-0.499984740745262"/>
        <rFont val="Calibri"/>
        <family val="2"/>
        <charset val="238"/>
        <scheme val="minor"/>
      </rPr>
      <t>Tablica 3.</t>
    </r>
    <r>
      <rPr>
        <b/>
        <sz val="9.5"/>
        <color theme="4" tint="-0.499984740745262"/>
        <rFont val="Arial"/>
        <family val="2"/>
        <charset val="238"/>
      </rPr>
      <t xml:space="preserve"> </t>
    </r>
    <r>
      <rPr>
        <sz val="9.5"/>
        <color theme="4" tint="-0.499984740745262"/>
        <rFont val="Arial"/>
        <family val="2"/>
        <charset val="238"/>
      </rPr>
      <t>Poduzetnici u djelatnosti proizvodnje duhanskih proizvoda (NKD 12.00), rangirani prema ukupnom prihodu u 2008. godini  (iznosi u tisućama kuna)</t>
    </r>
  </si>
  <si>
    <r>
      <t>Tablica 4.</t>
    </r>
    <r>
      <rPr>
        <sz val="10"/>
        <color theme="4" tint="-0.499984740745262"/>
        <rFont val="Arial"/>
        <family val="2"/>
        <charset val="238"/>
      </rPr>
      <t xml:space="preserve"> Osnovni financijski rezultati poslovanja poduzetnika u razredu djelat. 01.15 – Uzgoj duhana od 2008. do 2017. g. (iznosi u tisućama kn, prosječne plaće u kn)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</si>
</sst>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MS Sans Serif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9"/>
      <color rgb="FF00325A"/>
      <name val="Arial"/>
      <family val="2"/>
      <charset val="238"/>
    </font>
    <font>
      <sz val="9"/>
      <color rgb="FFFF0000"/>
      <name val="Arial"/>
      <family val="2"/>
      <charset val="238"/>
    </font>
    <font>
      <i/>
      <sz val="8"/>
      <color rgb="FF1F497D"/>
      <name val="Arial"/>
      <family val="2"/>
      <charset val="238"/>
    </font>
    <font>
      <sz val="8"/>
      <color rgb="FF1F497D"/>
      <name val="Arial"/>
      <family val="2"/>
      <charset val="238"/>
    </font>
    <font>
      <sz val="10"/>
      <name val="MS Sans Serif"/>
      <family val="2"/>
      <charset val="238"/>
    </font>
    <font>
      <b/>
      <sz val="8"/>
      <color rgb="FFFFFFFF"/>
      <name val="Arial"/>
      <family val="2"/>
      <charset val="238"/>
    </font>
    <font>
      <sz val="9"/>
      <color theme="4" tint="-0.499984740745262"/>
      <name val="Arial"/>
      <family val="2"/>
      <charset val="238"/>
    </font>
    <font>
      <b/>
      <sz val="14"/>
      <color rgb="FF0000FF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8"/>
      <color indexed="9"/>
      <name val="Arial"/>
      <family val="2"/>
      <charset val="238"/>
    </font>
    <font>
      <sz val="9"/>
      <color indexed="56"/>
      <name val="Arial"/>
      <family val="2"/>
      <charset val="238"/>
    </font>
    <font>
      <b/>
      <sz val="9"/>
      <color indexed="56"/>
      <name val="Arial"/>
      <family val="2"/>
      <charset val="238"/>
    </font>
    <font>
      <b/>
      <sz val="9"/>
      <color rgb="FFFF0000"/>
      <name val="Arial"/>
      <family val="2"/>
      <charset val="238"/>
    </font>
    <font>
      <b/>
      <sz val="8.5"/>
      <color indexed="9"/>
      <name val="Arial"/>
      <family val="2"/>
      <charset val="238"/>
    </font>
    <font>
      <sz val="9"/>
      <color theme="3" tint="-0.499984740745262"/>
      <name val="Arial"/>
      <family val="2"/>
      <charset val="238"/>
    </font>
    <font>
      <sz val="9.5"/>
      <color rgb="FF002060"/>
      <name val="Arial"/>
      <family val="2"/>
      <charset val="238"/>
    </font>
    <font>
      <sz val="8"/>
      <color rgb="FF002060"/>
      <name val="Arial"/>
      <family val="2"/>
      <charset val="238"/>
    </font>
    <font>
      <b/>
      <sz val="9"/>
      <color rgb="FFFFFFFF"/>
      <name val="Arial"/>
      <family val="2"/>
      <charset val="238"/>
    </font>
    <font>
      <sz val="11"/>
      <name val="Calibri"/>
      <family val="2"/>
      <charset val="238"/>
      <scheme val="minor"/>
    </font>
    <font>
      <sz val="9.5"/>
      <name val="Arial"/>
      <family val="2"/>
      <charset val="238"/>
    </font>
    <font>
      <sz val="10"/>
      <name val="MS Sans Serif"/>
      <family val="2"/>
      <charset val="238"/>
    </font>
    <font>
      <sz val="8"/>
      <color rgb="FF1F497D"/>
      <name val="Calibri"/>
      <family val="2"/>
      <charset val="238"/>
    </font>
    <font>
      <sz val="10"/>
      <name val="Calibri"/>
      <family val="2"/>
      <charset val="238"/>
    </font>
    <font>
      <sz val="9"/>
      <color indexed="56"/>
      <name val="Calibri"/>
      <family val="2"/>
      <charset val="238"/>
    </font>
    <font>
      <sz val="11"/>
      <color theme="1"/>
      <name val="Calibri"/>
      <family val="2"/>
      <charset val="238"/>
    </font>
    <font>
      <u/>
      <sz val="11"/>
      <color theme="10"/>
      <name val="Calibri"/>
      <family val="2"/>
      <scheme val="minor"/>
    </font>
    <font>
      <sz val="9"/>
      <color rgb="FF002060"/>
      <name val="Arial"/>
      <family val="2"/>
      <charset val="238"/>
    </font>
    <font>
      <sz val="8"/>
      <color rgb="FF00325A"/>
      <name val="Arial"/>
      <family val="2"/>
      <charset val="238"/>
    </font>
    <font>
      <sz val="9"/>
      <color rgb="FF00325A"/>
      <name val="Calibri"/>
      <family val="2"/>
      <charset val="238"/>
    </font>
    <font>
      <b/>
      <sz val="11"/>
      <name val="Calibri"/>
      <family val="2"/>
      <charset val="238"/>
      <scheme val="minor"/>
    </font>
    <font>
      <b/>
      <sz val="9.5"/>
      <name val="Arial"/>
      <family val="2"/>
      <charset val="238"/>
    </font>
    <font>
      <sz val="11"/>
      <color theme="4" tint="-0.499984740745262"/>
      <name val="Calibri"/>
      <family val="2"/>
      <charset val="238"/>
      <scheme val="minor"/>
    </font>
    <font>
      <b/>
      <sz val="11"/>
      <color theme="4" tint="-0.499984740745262"/>
      <name val="Calibri"/>
      <family val="2"/>
      <charset val="238"/>
      <scheme val="minor"/>
    </font>
    <font>
      <b/>
      <sz val="9.5"/>
      <color theme="4" tint="-0.499984740745262"/>
      <name val="Arial"/>
      <family val="2"/>
      <charset val="238"/>
    </font>
    <font>
      <sz val="9.5"/>
      <color theme="4" tint="-0.499984740745262"/>
      <name val="Arial"/>
      <family val="2"/>
      <charset val="238"/>
    </font>
    <font>
      <b/>
      <sz val="10"/>
      <color theme="4" tint="-0.499984740745262"/>
      <name val="Arial"/>
      <family val="2"/>
      <charset val="238"/>
    </font>
    <font>
      <sz val="10"/>
      <color theme="4" tint="-0.499984740745262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00325A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rgb="FFDCE6F1"/>
        <bgColor indexed="64"/>
      </patternFill>
    </fill>
  </fills>
  <borders count="16">
    <border>
      <left/>
      <right/>
      <top/>
      <bottom/>
      <diagonal/>
    </border>
    <border>
      <left style="thin">
        <color rgb="FF0000FF"/>
      </left>
      <right style="thin">
        <color rgb="FF0000FF"/>
      </right>
      <top style="thin">
        <color rgb="FF0000FF"/>
      </top>
      <bottom style="thin">
        <color rgb="FF0000FF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/>
      <top/>
      <bottom/>
      <diagonal/>
    </border>
    <border>
      <left/>
      <right style="medium">
        <color theme="0"/>
      </right>
      <top/>
      <bottom/>
      <diagonal/>
    </border>
    <border>
      <left style="medium">
        <color rgb="FF0000FF"/>
      </left>
      <right style="medium">
        <color rgb="FF0000FF"/>
      </right>
      <top style="medium">
        <color rgb="FF0000FF"/>
      </top>
      <bottom style="medium">
        <color rgb="FF0000FF"/>
      </bottom>
      <diagonal/>
    </border>
    <border>
      <left style="medium">
        <color rgb="FFFFFFFF"/>
      </left>
      <right/>
      <top/>
      <bottom style="medium">
        <color rgb="FFFFFFFF"/>
      </bottom>
      <diagonal/>
    </border>
    <border>
      <left/>
      <right/>
      <top/>
      <bottom style="medium">
        <color rgb="FFFFFFFF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rgb="FF0000FF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rgb="FF0000FF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rgb="FFFF0000"/>
      </top>
      <bottom style="thin">
        <color theme="0"/>
      </bottom>
      <diagonal/>
    </border>
  </borders>
  <cellStyleXfs count="11">
    <xf numFmtId="0" fontId="0" fillId="0" borderId="0"/>
    <xf numFmtId="0" fontId="7" fillId="0" borderId="0"/>
    <xf numFmtId="0" fontId="8" fillId="0" borderId="0"/>
    <xf numFmtId="0" fontId="6" fillId="0" borderId="0"/>
    <xf numFmtId="9" fontId="6" fillId="0" borderId="0" applyFont="0" applyFill="0" applyBorder="0" applyAlignment="0" applyProtection="0"/>
    <xf numFmtId="0" fontId="8" fillId="0" borderId="0"/>
    <xf numFmtId="0" fontId="16" fillId="0" borderId="0"/>
    <xf numFmtId="0" fontId="5" fillId="0" borderId="0"/>
    <xf numFmtId="0" fontId="4" fillId="0" borderId="0"/>
    <xf numFmtId="0" fontId="33" fillId="0" borderId="0"/>
    <xf numFmtId="0" fontId="38" fillId="0" borderId="0" applyNumberFormat="0" applyFill="0" applyBorder="0" applyAlignment="0" applyProtection="0"/>
  </cellStyleXfs>
  <cellXfs count="93">
    <xf numFmtId="0" fontId="0" fillId="0" borderId="0" xfId="0"/>
    <xf numFmtId="0" fontId="6" fillId="0" borderId="0" xfId="3"/>
    <xf numFmtId="0" fontId="10" fillId="0" borderId="0" xfId="3" applyFont="1"/>
    <xf numFmtId="0" fontId="6" fillId="0" borderId="0" xfId="3" applyFont="1" applyAlignment="1"/>
    <xf numFmtId="3" fontId="12" fillId="4" borderId="1" xfId="3" applyNumberFormat="1" applyFont="1" applyFill="1" applyBorder="1" applyAlignment="1">
      <alignment horizontal="right" vertical="center" wrapText="1"/>
    </xf>
    <xf numFmtId="0" fontId="14" fillId="0" borderId="0" xfId="3" applyFont="1" applyAlignment="1">
      <alignment horizontal="left" vertical="center"/>
    </xf>
    <xf numFmtId="164" fontId="6" fillId="0" borderId="0" xfId="3" applyNumberFormat="1"/>
    <xf numFmtId="0" fontId="15" fillId="0" borderId="0" xfId="3" applyFont="1" applyAlignment="1">
      <alignment horizontal="left" vertical="center"/>
    </xf>
    <xf numFmtId="0" fontId="19" fillId="0" borderId="0" xfId="0" applyFont="1" applyAlignment="1"/>
    <xf numFmtId="0" fontId="20" fillId="0" borderId="0" xfId="0" applyFont="1" applyAlignment="1"/>
    <xf numFmtId="0" fontId="21" fillId="0" borderId="0" xfId="0" applyFont="1" applyAlignment="1"/>
    <xf numFmtId="3" fontId="25" fillId="2" borderId="3" xfId="0" applyNumberFormat="1" applyFont="1" applyFill="1" applyBorder="1" applyAlignment="1">
      <alignment horizontal="right" vertical="center"/>
    </xf>
    <xf numFmtId="0" fontId="14" fillId="0" borderId="0" xfId="5" applyFont="1"/>
    <xf numFmtId="3" fontId="24" fillId="2" borderId="1" xfId="0" applyNumberFormat="1" applyFont="1" applyFill="1" applyBorder="1" applyAlignment="1">
      <alignment horizontal="right" vertical="center"/>
    </xf>
    <xf numFmtId="3" fontId="23" fillId="2" borderId="1" xfId="0" applyNumberFormat="1" applyFont="1" applyFill="1" applyBorder="1" applyAlignment="1">
      <alignment horizontal="right" vertical="center"/>
    </xf>
    <xf numFmtId="3" fontId="23" fillId="2" borderId="4" xfId="0" applyNumberFormat="1" applyFont="1" applyFill="1" applyBorder="1" applyAlignment="1">
      <alignment horizontal="right" vertical="center"/>
    </xf>
    <xf numFmtId="0" fontId="5" fillId="0" borderId="0" xfId="7"/>
    <xf numFmtId="0" fontId="23" fillId="2" borderId="2" xfId="7" applyFont="1" applyFill="1" applyBorder="1" applyAlignment="1">
      <alignment horizontal="left" vertical="center"/>
    </xf>
    <xf numFmtId="0" fontId="23" fillId="0" borderId="0" xfId="7" applyFont="1" applyFill="1" applyBorder="1" applyAlignment="1">
      <alignment horizontal="left" vertical="center"/>
    </xf>
    <xf numFmtId="3" fontId="27" fillId="0" borderId="0" xfId="7" applyNumberFormat="1" applyFont="1" applyFill="1" applyBorder="1"/>
    <xf numFmtId="0" fontId="5" fillId="0" borderId="0" xfId="7" applyFill="1"/>
    <xf numFmtId="0" fontId="5" fillId="0" borderId="0" xfId="7" applyAlignment="1"/>
    <xf numFmtId="3" fontId="13" fillId="2" borderId="3" xfId="0" applyNumberFormat="1" applyFont="1" applyFill="1" applyBorder="1" applyAlignment="1">
      <alignment horizontal="right" vertical="center"/>
    </xf>
    <xf numFmtId="3" fontId="23" fillId="2" borderId="6" xfId="0" applyNumberFormat="1" applyFont="1" applyFill="1" applyBorder="1" applyAlignment="1">
      <alignment horizontal="right" vertical="center"/>
    </xf>
    <xf numFmtId="3" fontId="23" fillId="2" borderId="7" xfId="0" applyNumberFormat="1" applyFont="1" applyFill="1" applyBorder="1" applyAlignment="1">
      <alignment horizontal="right" vertical="center"/>
    </xf>
    <xf numFmtId="0" fontId="12" fillId="4" borderId="8" xfId="3" applyFont="1" applyFill="1" applyBorder="1" applyAlignment="1">
      <alignment vertical="center" wrapText="1"/>
    </xf>
    <xf numFmtId="3" fontId="12" fillId="4" borderId="3" xfId="3" applyNumberFormat="1" applyFont="1" applyFill="1" applyBorder="1" applyAlignment="1">
      <alignment horizontal="right" vertical="center" wrapText="1"/>
    </xf>
    <xf numFmtId="0" fontId="4" fillId="0" borderId="0" xfId="8"/>
    <xf numFmtId="0" fontId="28" fillId="0" borderId="0" xfId="8" applyFont="1" applyAlignment="1">
      <alignment vertical="center"/>
    </xf>
    <xf numFmtId="0" fontId="29" fillId="0" borderId="0" xfId="8" applyFont="1" applyAlignment="1">
      <alignment horizontal="right" vertical="center"/>
    </xf>
    <xf numFmtId="0" fontId="4" fillId="0" borderId="0" xfId="7" applyFont="1"/>
    <xf numFmtId="0" fontId="31" fillId="0" borderId="0" xfId="7" applyFont="1"/>
    <xf numFmtId="0" fontId="4" fillId="0" borderId="0" xfId="8" applyFill="1"/>
    <xf numFmtId="0" fontId="9" fillId="0" borderId="0" xfId="8" applyFont="1" applyFill="1"/>
    <xf numFmtId="14" fontId="4" fillId="0" borderId="0" xfId="8" applyNumberFormat="1" applyFill="1"/>
    <xf numFmtId="0" fontId="3" fillId="0" borderId="0" xfId="7" applyFont="1"/>
    <xf numFmtId="0" fontId="2" fillId="0" borderId="0" xfId="7" applyFont="1" applyAlignment="1"/>
    <xf numFmtId="164" fontId="0" fillId="0" borderId="0" xfId="0" applyNumberFormat="1"/>
    <xf numFmtId="164" fontId="4" fillId="0" borderId="0" xfId="8" applyNumberFormat="1"/>
    <xf numFmtId="0" fontId="1" fillId="0" borderId="0" xfId="7" applyFont="1" applyAlignment="1"/>
    <xf numFmtId="0" fontId="8" fillId="0" borderId="0" xfId="5" quotePrefix="1" applyNumberFormat="1"/>
    <xf numFmtId="0" fontId="26" fillId="5" borderId="2" xfId="0" applyFont="1" applyFill="1" applyBorder="1" applyAlignment="1">
      <alignment horizontal="center" vertical="center" wrapText="1"/>
    </xf>
    <xf numFmtId="49" fontId="26" fillId="5" borderId="2" xfId="0" applyNumberFormat="1" applyFont="1" applyFill="1" applyBorder="1" applyAlignment="1">
      <alignment horizontal="center" vertical="center" wrapText="1"/>
    </xf>
    <xf numFmtId="0" fontId="23" fillId="2" borderId="2" xfId="0" applyFont="1" applyFill="1" applyBorder="1" applyAlignment="1">
      <alignment horizontal="left" vertical="center"/>
    </xf>
    <xf numFmtId="3" fontId="23" fillId="2" borderId="2" xfId="0" applyNumberFormat="1" applyFont="1" applyFill="1" applyBorder="1" applyAlignment="1">
      <alignment horizontal="right" vertical="center"/>
    </xf>
    <xf numFmtId="0" fontId="24" fillId="2" borderId="2" xfId="0" applyFont="1" applyFill="1" applyBorder="1" applyAlignment="1">
      <alignment horizontal="left" vertical="center"/>
    </xf>
    <xf numFmtId="3" fontId="13" fillId="2" borderId="2" xfId="0" applyNumberFormat="1" applyFont="1" applyFill="1" applyBorder="1" applyAlignment="1">
      <alignment horizontal="right" vertical="center"/>
    </xf>
    <xf numFmtId="0" fontId="22" fillId="5" borderId="2" xfId="7" applyFont="1" applyFill="1" applyBorder="1" applyAlignment="1">
      <alignment horizontal="center" vertical="center" wrapText="1"/>
    </xf>
    <xf numFmtId="0" fontId="18" fillId="2" borderId="2" xfId="7" applyFont="1" applyFill="1" applyBorder="1" applyAlignment="1">
      <alignment horizontal="left" vertical="center"/>
    </xf>
    <xf numFmtId="0" fontId="17" fillId="3" borderId="2" xfId="8" applyFont="1" applyFill="1" applyBorder="1" applyAlignment="1">
      <alignment horizontal="center" vertical="center" wrapText="1"/>
    </xf>
    <xf numFmtId="0" fontId="12" fillId="2" borderId="2" xfId="8" applyFont="1" applyFill="1" applyBorder="1" applyAlignment="1">
      <alignment horizontal="center" vertical="center" wrapText="1"/>
    </xf>
    <xf numFmtId="0" fontId="39" fillId="2" borderId="2" xfId="8" applyFont="1" applyFill="1" applyBorder="1" applyAlignment="1">
      <alignment horizontal="center" vertical="center" wrapText="1"/>
    </xf>
    <xf numFmtId="0" fontId="12" fillId="2" borderId="2" xfId="8" applyFont="1" applyFill="1" applyBorder="1" applyAlignment="1">
      <alignment vertical="center" wrapText="1"/>
    </xf>
    <xf numFmtId="0" fontId="12" fillId="2" borderId="2" xfId="8" applyFont="1" applyFill="1" applyBorder="1" applyAlignment="1">
      <alignment horizontal="right" vertical="center" wrapText="1"/>
    </xf>
    <xf numFmtId="3" fontId="12" fillId="2" borderId="2" xfId="8" applyNumberFormat="1" applyFont="1" applyFill="1" applyBorder="1" applyAlignment="1">
      <alignment horizontal="right" vertical="center" wrapText="1"/>
    </xf>
    <xf numFmtId="3" fontId="13" fillId="2" borderId="2" xfId="8" applyNumberFormat="1" applyFont="1" applyFill="1" applyBorder="1" applyAlignment="1">
      <alignment horizontal="right" vertical="center" wrapText="1"/>
    </xf>
    <xf numFmtId="0" fontId="30" fillId="3" borderId="2" xfId="8" applyFont="1" applyFill="1" applyBorder="1" applyAlignment="1">
      <alignment horizontal="left" vertical="center" wrapText="1"/>
    </xf>
    <xf numFmtId="0" fontId="30" fillId="3" borderId="2" xfId="8" applyFont="1" applyFill="1" applyBorder="1" applyAlignment="1">
      <alignment horizontal="right" vertical="center" wrapText="1"/>
    </xf>
    <xf numFmtId="3" fontId="30" fillId="3" borderId="2" xfId="8" applyNumberFormat="1" applyFont="1" applyFill="1" applyBorder="1" applyAlignment="1">
      <alignment horizontal="right" vertical="center" wrapText="1"/>
    </xf>
    <xf numFmtId="3" fontId="25" fillId="3" borderId="2" xfId="8" applyNumberFormat="1" applyFont="1" applyFill="1" applyBorder="1" applyAlignment="1">
      <alignment horizontal="right" vertical="center" wrapText="1"/>
    </xf>
    <xf numFmtId="0" fontId="17" fillId="3" borderId="2" xfId="0" applyFont="1" applyFill="1" applyBorder="1" applyAlignment="1">
      <alignment horizontal="center" vertical="center" wrapText="1"/>
    </xf>
    <xf numFmtId="0" fontId="40" fillId="6" borderId="2" xfId="0" applyFont="1" applyFill="1" applyBorder="1" applyAlignment="1">
      <alignment horizontal="center" vertical="center" wrapText="1"/>
    </xf>
    <xf numFmtId="0" fontId="39" fillId="6" borderId="2" xfId="0" applyFont="1" applyFill="1" applyBorder="1" applyAlignment="1">
      <alignment horizontal="center" vertical="center" wrapText="1"/>
    </xf>
    <xf numFmtId="3" fontId="12" fillId="6" borderId="2" xfId="0" applyNumberFormat="1" applyFont="1" applyFill="1" applyBorder="1" applyAlignment="1">
      <alignment horizontal="right" vertical="center" wrapText="1"/>
    </xf>
    <xf numFmtId="3" fontId="13" fillId="6" borderId="2" xfId="0" applyNumberFormat="1" applyFont="1" applyFill="1" applyBorder="1" applyAlignment="1">
      <alignment horizontal="right" vertical="center" wrapText="1"/>
    </xf>
    <xf numFmtId="0" fontId="17" fillId="3" borderId="2" xfId="0" applyFont="1" applyFill="1" applyBorder="1" applyAlignment="1">
      <alignment vertical="center" wrapText="1"/>
    </xf>
    <xf numFmtId="3" fontId="30" fillId="3" borderId="2" xfId="0" applyNumberFormat="1" applyFont="1" applyFill="1" applyBorder="1" applyAlignment="1">
      <alignment horizontal="right" vertical="center" wrapText="1"/>
    </xf>
    <xf numFmtId="0" fontId="44" fillId="0" borderId="0" xfId="7" applyFont="1"/>
    <xf numFmtId="0" fontId="44" fillId="0" borderId="0" xfId="8" applyFont="1"/>
    <xf numFmtId="0" fontId="47" fillId="0" borderId="0" xfId="8" applyFont="1" applyAlignment="1">
      <alignment vertical="center"/>
    </xf>
    <xf numFmtId="0" fontId="22" fillId="5" borderId="2" xfId="7" applyFont="1" applyFill="1" applyBorder="1" applyAlignment="1">
      <alignment vertical="center" wrapText="1"/>
    </xf>
    <xf numFmtId="3" fontId="12" fillId="4" borderId="9" xfId="3" applyNumberFormat="1" applyFont="1" applyFill="1" applyBorder="1" applyAlignment="1">
      <alignment horizontal="right" vertical="center" wrapText="1"/>
    </xf>
    <xf numFmtId="3" fontId="12" fillId="4" borderId="2" xfId="3" applyNumberFormat="1" applyFont="1" applyFill="1" applyBorder="1" applyAlignment="1">
      <alignment horizontal="right" vertical="center" wrapText="1"/>
    </xf>
    <xf numFmtId="0" fontId="23" fillId="2" borderId="5" xfId="0" applyFont="1" applyFill="1" applyBorder="1" applyAlignment="1">
      <alignment horizontal="left" vertical="center"/>
    </xf>
    <xf numFmtId="3" fontId="23" fillId="2" borderId="0" xfId="0" applyNumberFormat="1" applyFont="1" applyFill="1" applyBorder="1" applyAlignment="1">
      <alignment horizontal="right" vertical="center"/>
    </xf>
    <xf numFmtId="3" fontId="25" fillId="2" borderId="0" xfId="0" applyNumberFormat="1" applyFont="1" applyFill="1" applyBorder="1" applyAlignment="1">
      <alignment horizontal="right" vertical="center"/>
    </xf>
    <xf numFmtId="3" fontId="23" fillId="2" borderId="10" xfId="0" applyNumberFormat="1" applyFont="1" applyFill="1" applyBorder="1" applyAlignment="1">
      <alignment horizontal="right" vertical="center"/>
    </xf>
    <xf numFmtId="3" fontId="23" fillId="2" borderId="11" xfId="0" applyNumberFormat="1" applyFont="1" applyFill="1" applyBorder="1" applyAlignment="1">
      <alignment horizontal="right" vertical="center"/>
    </xf>
    <xf numFmtId="3" fontId="25" fillId="2" borderId="6" xfId="0" applyNumberFormat="1" applyFont="1" applyFill="1" applyBorder="1" applyAlignment="1">
      <alignment horizontal="right" vertical="center"/>
    </xf>
    <xf numFmtId="3" fontId="25" fillId="2" borderId="5" xfId="0" applyNumberFormat="1" applyFont="1" applyFill="1" applyBorder="1" applyAlignment="1">
      <alignment horizontal="right" vertical="center"/>
    </xf>
    <xf numFmtId="3" fontId="24" fillId="2" borderId="4" xfId="0" applyNumberFormat="1" applyFont="1" applyFill="1" applyBorder="1" applyAlignment="1">
      <alignment horizontal="right" vertical="center"/>
    </xf>
    <xf numFmtId="3" fontId="24" fillId="2" borderId="5" xfId="0" applyNumberFormat="1" applyFont="1" applyFill="1" applyBorder="1" applyAlignment="1">
      <alignment horizontal="right" vertical="center"/>
    </xf>
    <xf numFmtId="3" fontId="24" fillId="2" borderId="6" xfId="0" applyNumberFormat="1" applyFont="1" applyFill="1" applyBorder="1" applyAlignment="1">
      <alignment horizontal="right" vertical="center"/>
    </xf>
    <xf numFmtId="3" fontId="24" fillId="2" borderId="2" xfId="0" applyNumberFormat="1" applyFont="1" applyFill="1" applyBorder="1" applyAlignment="1">
      <alignment horizontal="right" vertical="center"/>
    </xf>
    <xf numFmtId="3" fontId="23" fillId="2" borderId="12" xfId="0" applyNumberFormat="1" applyFont="1" applyFill="1" applyBorder="1" applyAlignment="1">
      <alignment horizontal="right" vertical="center"/>
    </xf>
    <xf numFmtId="3" fontId="23" fillId="2" borderId="13" xfId="0" applyNumberFormat="1" applyFont="1" applyFill="1" applyBorder="1" applyAlignment="1">
      <alignment horizontal="right" vertical="center"/>
    </xf>
    <xf numFmtId="3" fontId="23" fillId="2" borderId="14" xfId="0" applyNumberFormat="1" applyFont="1" applyFill="1" applyBorder="1" applyAlignment="1">
      <alignment horizontal="right" vertical="center"/>
    </xf>
    <xf numFmtId="3" fontId="23" fillId="2" borderId="15" xfId="0" applyNumberFormat="1" applyFont="1" applyFill="1" applyBorder="1" applyAlignment="1">
      <alignment horizontal="right" vertical="center"/>
    </xf>
    <xf numFmtId="3" fontId="25" fillId="2" borderId="2" xfId="0" applyNumberFormat="1" applyFont="1" applyFill="1" applyBorder="1" applyAlignment="1">
      <alignment horizontal="right" vertical="center"/>
    </xf>
    <xf numFmtId="0" fontId="38" fillId="2" borderId="2" xfId="10" applyFill="1" applyBorder="1" applyAlignment="1">
      <alignment vertical="center" wrapText="1"/>
    </xf>
    <xf numFmtId="0" fontId="48" fillId="0" borderId="0" xfId="3" applyFont="1"/>
    <xf numFmtId="0" fontId="44" fillId="0" borderId="0" xfId="3" applyFont="1" applyAlignment="1"/>
    <xf numFmtId="0" fontId="44" fillId="0" borderId="0" xfId="3" applyFont="1"/>
  </cellXfs>
  <cellStyles count="11">
    <cellStyle name="Hyperlink" xfId="10" builtinId="8"/>
    <cellStyle name="Normal" xfId="0" builtinId="0"/>
    <cellStyle name="Normal 2" xfId="2"/>
    <cellStyle name="Normal 3" xfId="6"/>
    <cellStyle name="Normalno 2" xfId="5"/>
    <cellStyle name="Normalno 2 3" xfId="1"/>
    <cellStyle name="Normalno 3" xfId="3"/>
    <cellStyle name="Normalno 4" xfId="7"/>
    <cellStyle name="Normalno 5" xfId="8"/>
    <cellStyle name="Normalno 6" xfId="9"/>
    <cellStyle name="Postotak 2" xfId="4"/>
  </cellStyles>
  <dxfs count="0"/>
  <tableStyles count="0" defaultTableStyle="TableStyleMedium2" defaultPivotStyle="PivotStyleMedium9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'Grafikon 1_12.00'!$A$7</c:f>
              <c:strCache>
                <c:ptCount val="1"/>
                <c:pt idx="0">
                  <c:v>Ukupni prihodi</c:v>
                </c:pt>
              </c:strCache>
            </c:strRef>
          </c:tx>
          <c:invertIfNegative val="0"/>
          <c:dLbls>
            <c:txPr>
              <a:bodyPr/>
              <a:lstStyle/>
              <a:p>
                <a:pPr>
                  <a:defRPr sz="900"/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'Grafikon 1_12.00'!$B$6:$K$6</c:f>
              <c:strCache>
                <c:ptCount val="10"/>
                <c:pt idx="0">
                  <c:v>2008. </c:v>
                </c:pt>
                <c:pt idx="1">
                  <c:v>2009. </c:v>
                </c:pt>
                <c:pt idx="2">
                  <c:v>2010. </c:v>
                </c:pt>
                <c:pt idx="3">
                  <c:v>2011. </c:v>
                </c:pt>
                <c:pt idx="4">
                  <c:v>2012. </c:v>
                </c:pt>
                <c:pt idx="5">
                  <c:v>2013. </c:v>
                </c:pt>
                <c:pt idx="6">
                  <c:v>2014. </c:v>
                </c:pt>
                <c:pt idx="7">
                  <c:v>2015. </c:v>
                </c:pt>
                <c:pt idx="8">
                  <c:v>2016. </c:v>
                </c:pt>
                <c:pt idx="9">
                  <c:v>2017.</c:v>
                </c:pt>
              </c:strCache>
            </c:strRef>
          </c:cat>
          <c:val>
            <c:numRef>
              <c:f>'Grafikon 1_12.00'!$B$7:$K$7</c:f>
              <c:numCache>
                <c:formatCode>#,##0</c:formatCode>
                <c:ptCount val="10"/>
                <c:pt idx="0">
                  <c:v>2290708.4339999999</c:v>
                </c:pt>
                <c:pt idx="1">
                  <c:v>2018963.8189999999</c:v>
                </c:pt>
                <c:pt idx="2">
                  <c:v>1940303.308</c:v>
                </c:pt>
                <c:pt idx="3">
                  <c:v>1786427.0190000001</c:v>
                </c:pt>
                <c:pt idx="4">
                  <c:v>1761308.6769999999</c:v>
                </c:pt>
                <c:pt idx="5">
                  <c:v>1387817.317</c:v>
                </c:pt>
                <c:pt idx="6">
                  <c:v>1263804.577</c:v>
                </c:pt>
                <c:pt idx="7">
                  <c:v>1131852.1070000001</c:v>
                </c:pt>
                <c:pt idx="8">
                  <c:v>1658888.8640000001</c:v>
                </c:pt>
                <c:pt idx="9">
                  <c:v>1368731.237</c:v>
                </c:pt>
              </c:numCache>
            </c:numRef>
          </c:val>
        </c:ser>
        <c:ser>
          <c:idx val="1"/>
          <c:order val="1"/>
          <c:tx>
            <c:strRef>
              <c:f>'Grafikon 1_12.00'!$A$8</c:f>
              <c:strCache>
                <c:ptCount val="1"/>
                <c:pt idx="0">
                  <c:v>Dobit razdoblja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9.7323600973236012E-3"/>
                  <c:y val="8.487556272013328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9.7323600973236012E-3"/>
                  <c:y val="-4.629629629629714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8.1103000811030002E-3"/>
                  <c:y val="-4.629629629629629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9.7323600973236012E-3"/>
                  <c:y val="8.487556272013328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8.1103000811030002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9.7323600973236012E-3"/>
                  <c:y val="-8.487556272013328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6.4882400648824008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4.8661800486618006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4.8661800486616818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900"/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'Grafikon 1_12.00'!$B$6:$K$6</c:f>
              <c:strCache>
                <c:ptCount val="10"/>
                <c:pt idx="0">
                  <c:v>2008. </c:v>
                </c:pt>
                <c:pt idx="1">
                  <c:v>2009. </c:v>
                </c:pt>
                <c:pt idx="2">
                  <c:v>2010. </c:v>
                </c:pt>
                <c:pt idx="3">
                  <c:v>2011. </c:v>
                </c:pt>
                <c:pt idx="4">
                  <c:v>2012. </c:v>
                </c:pt>
                <c:pt idx="5">
                  <c:v>2013. </c:v>
                </c:pt>
                <c:pt idx="6">
                  <c:v>2014. </c:v>
                </c:pt>
                <c:pt idx="7">
                  <c:v>2015. </c:v>
                </c:pt>
                <c:pt idx="8">
                  <c:v>2016. </c:v>
                </c:pt>
                <c:pt idx="9">
                  <c:v>2017.</c:v>
                </c:pt>
              </c:strCache>
            </c:strRef>
          </c:cat>
          <c:val>
            <c:numRef>
              <c:f>'Grafikon 1_12.00'!$B$8:$K$8</c:f>
              <c:numCache>
                <c:formatCode>#,##0</c:formatCode>
                <c:ptCount val="10"/>
                <c:pt idx="0">
                  <c:v>612381.424</c:v>
                </c:pt>
                <c:pt idx="1">
                  <c:v>505624.26899999997</c:v>
                </c:pt>
                <c:pt idx="2">
                  <c:v>423460.25599999999</c:v>
                </c:pt>
                <c:pt idx="3">
                  <c:v>353016.46899999998</c:v>
                </c:pt>
                <c:pt idx="4">
                  <c:v>277619.24599999998</c:v>
                </c:pt>
                <c:pt idx="5">
                  <c:v>186729.641</c:v>
                </c:pt>
                <c:pt idx="6">
                  <c:v>168035.94500000001</c:v>
                </c:pt>
                <c:pt idx="7">
                  <c:v>76555.198000000004</c:v>
                </c:pt>
                <c:pt idx="8">
                  <c:v>16713.43</c:v>
                </c:pt>
                <c:pt idx="9">
                  <c:v>8369.6640000000007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179524096"/>
        <c:axId val="94653824"/>
      </c:barChart>
      <c:catAx>
        <c:axId val="179524096"/>
        <c:scaling>
          <c:orientation val="minMax"/>
        </c:scaling>
        <c:delete val="0"/>
        <c:axPos val="b"/>
        <c:majorTickMark val="none"/>
        <c:minorTickMark val="none"/>
        <c:tickLblPos val="nextTo"/>
        <c:crossAx val="94653824"/>
        <c:crosses val="autoZero"/>
        <c:auto val="1"/>
        <c:lblAlgn val="ctr"/>
        <c:lblOffset val="100"/>
        <c:noMultiLvlLbl val="0"/>
      </c:catAx>
      <c:valAx>
        <c:axId val="94653824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179524096"/>
        <c:crosses val="autoZero"/>
        <c:crossBetween val="between"/>
      </c:valAx>
      <c:spPr>
        <a:gradFill>
          <a:gsLst>
            <a:gs pos="0">
              <a:schemeClr val="accent1">
                <a:tint val="66000"/>
                <a:satMod val="160000"/>
              </a:schemeClr>
            </a:gs>
            <a:gs pos="50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5400000" scaled="0"/>
        </a:gradFill>
      </c:spPr>
    </c:plotArea>
    <c:legend>
      <c:legendPos val="t"/>
      <c:layout/>
      <c:overlay val="0"/>
    </c:legend>
    <c:plotVisOnly val="1"/>
    <c:dispBlanksAs val="gap"/>
    <c:showDLblsOverMax val="0"/>
  </c:chart>
  <c:spPr>
    <a:gradFill>
      <a:gsLst>
        <a:gs pos="0">
          <a:schemeClr val="accent1">
            <a:tint val="66000"/>
            <a:satMod val="160000"/>
          </a:schemeClr>
        </a:gs>
        <a:gs pos="50000">
          <a:schemeClr val="accent1">
            <a:tint val="44500"/>
            <a:satMod val="160000"/>
          </a:schemeClr>
        </a:gs>
        <a:gs pos="100000">
          <a:schemeClr val="accent1">
            <a:tint val="23500"/>
            <a:satMod val="160000"/>
          </a:schemeClr>
        </a:gs>
      </a:gsLst>
      <a:lin ang="5400000" scaled="0"/>
    </a:gradFill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1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445362675132503"/>
          <c:y val="0.27779849887185154"/>
          <c:w val="0.85471965449360665"/>
          <c:h val="0.6578740157480315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'Grafikon 2. i 3._12.00_01.15'!$A$7</c:f>
              <c:strCache>
                <c:ptCount val="1"/>
                <c:pt idx="0">
                  <c:v>Izvoz - uzgoj duhana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-5.426180552098917E-3"/>
                  <c:y val="1.20542383777842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900">
                    <a:solidFill>
                      <a:schemeClr val="accent1">
                        <a:lumMod val="50000"/>
                      </a:schemeClr>
                    </a:solidFill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'Grafikon 2. i 3._12.00_01.15'!$B$6:$K$6</c:f>
              <c:strCache>
                <c:ptCount val="10"/>
                <c:pt idx="0">
                  <c:v>2008. </c:v>
                </c:pt>
                <c:pt idx="1">
                  <c:v>2009. </c:v>
                </c:pt>
                <c:pt idx="2">
                  <c:v>2010. </c:v>
                </c:pt>
                <c:pt idx="3">
                  <c:v>2011. </c:v>
                </c:pt>
                <c:pt idx="4">
                  <c:v>2012. </c:v>
                </c:pt>
                <c:pt idx="5">
                  <c:v>2013. </c:v>
                </c:pt>
                <c:pt idx="6">
                  <c:v>2014. </c:v>
                </c:pt>
                <c:pt idx="7">
                  <c:v>2015. </c:v>
                </c:pt>
                <c:pt idx="8">
                  <c:v>2016. </c:v>
                </c:pt>
                <c:pt idx="9">
                  <c:v>2017.</c:v>
                </c:pt>
              </c:strCache>
            </c:strRef>
          </c:cat>
          <c:val>
            <c:numRef>
              <c:f>'Grafikon 2. i 3._12.00_01.15'!$B$7:$K$7</c:f>
              <c:numCache>
                <c:formatCode>#,##0</c:formatCode>
                <c:ptCount val="10"/>
                <c:pt idx="0">
                  <c:v>8135.0550000000003</c:v>
                </c:pt>
                <c:pt idx="1">
                  <c:v>33405.764999999999</c:v>
                </c:pt>
                <c:pt idx="2">
                  <c:v>41443.15</c:v>
                </c:pt>
                <c:pt idx="3">
                  <c:v>22445.596000000001</c:v>
                </c:pt>
                <c:pt idx="4">
                  <c:v>22411.567999999999</c:v>
                </c:pt>
                <c:pt idx="5">
                  <c:v>25399.097000000002</c:v>
                </c:pt>
                <c:pt idx="6">
                  <c:v>27557.168000000001</c:v>
                </c:pt>
                <c:pt idx="7">
                  <c:v>24938.874</c:v>
                </c:pt>
                <c:pt idx="8">
                  <c:v>29721.974999999999</c:v>
                </c:pt>
                <c:pt idx="9">
                  <c:v>43325.641000000003</c:v>
                </c:pt>
              </c:numCache>
            </c:numRef>
          </c:val>
        </c:ser>
        <c:ser>
          <c:idx val="1"/>
          <c:order val="1"/>
          <c:tx>
            <c:strRef>
              <c:f>'Grafikon 2. i 3._12.00_01.15'!$A$8</c:f>
              <c:strCache>
                <c:ptCount val="1"/>
                <c:pt idx="0">
                  <c:v>Uvoz - uzgoj duhana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0"/>
                  <c:y val="-1.20542383777842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2.486970690014371E-17"/>
                  <c:y val="-1.20542383777842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5.4261805520988918E-3"/>
                  <c:y val="-1.20545547619936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5.426180552098917E-3"/>
                  <c:y val="-1.20542383777842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0"/>
                  <c:y val="-1.20542383777842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0"/>
                  <c:y val="-1.20542383777842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0"/>
                  <c:y val="-1.20542383777842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0"/>
                  <c:y val="-1.20542383777842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0"/>
                  <c:y val="-8.036158918522839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900">
                    <a:solidFill>
                      <a:schemeClr val="accent1">
                        <a:lumMod val="50000"/>
                      </a:schemeClr>
                    </a:solidFill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'Grafikon 2. i 3._12.00_01.15'!$B$6:$K$6</c:f>
              <c:strCache>
                <c:ptCount val="10"/>
                <c:pt idx="0">
                  <c:v>2008. </c:v>
                </c:pt>
                <c:pt idx="1">
                  <c:v>2009. </c:v>
                </c:pt>
                <c:pt idx="2">
                  <c:v>2010. </c:v>
                </c:pt>
                <c:pt idx="3">
                  <c:v>2011. </c:v>
                </c:pt>
                <c:pt idx="4">
                  <c:v>2012. </c:v>
                </c:pt>
                <c:pt idx="5">
                  <c:v>2013. </c:v>
                </c:pt>
                <c:pt idx="6">
                  <c:v>2014. </c:v>
                </c:pt>
                <c:pt idx="7">
                  <c:v>2015. </c:v>
                </c:pt>
                <c:pt idx="8">
                  <c:v>2016. </c:v>
                </c:pt>
                <c:pt idx="9">
                  <c:v>2017.</c:v>
                </c:pt>
              </c:strCache>
            </c:strRef>
          </c:cat>
          <c:val>
            <c:numRef>
              <c:f>'Grafikon 2. i 3._12.00_01.15'!$B$8:$K$8</c:f>
              <c:numCache>
                <c:formatCode>#,##0</c:formatCode>
                <c:ptCount val="10"/>
                <c:pt idx="0">
                  <c:v>10894.822</c:v>
                </c:pt>
                <c:pt idx="1">
                  <c:v>3636.873</c:v>
                </c:pt>
                <c:pt idx="2">
                  <c:v>3209.3980000000001</c:v>
                </c:pt>
                <c:pt idx="3">
                  <c:v>3695.8440000000001</c:v>
                </c:pt>
                <c:pt idx="4">
                  <c:v>1472.885</c:v>
                </c:pt>
                <c:pt idx="5">
                  <c:v>923.00400000000002</c:v>
                </c:pt>
                <c:pt idx="6">
                  <c:v>2219.7629999999999</c:v>
                </c:pt>
                <c:pt idx="7">
                  <c:v>689.26</c:v>
                </c:pt>
                <c:pt idx="8">
                  <c:v>1035.008</c:v>
                </c:pt>
                <c:pt idx="9">
                  <c:v>403.63400000000001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8850176"/>
        <c:axId val="199387392"/>
      </c:barChart>
      <c:valAx>
        <c:axId val="199387392"/>
        <c:scaling>
          <c:orientation val="minMax"/>
        </c:scaling>
        <c:delete val="1"/>
        <c:axPos val="b"/>
        <c:numFmt formatCode="#,##0" sourceLinked="1"/>
        <c:majorTickMark val="out"/>
        <c:minorTickMark val="none"/>
        <c:tickLblPos val="nextTo"/>
        <c:crossAx val="188850176"/>
        <c:crosses val="autoZero"/>
        <c:crossBetween val="between"/>
      </c:valAx>
      <c:catAx>
        <c:axId val="188850176"/>
        <c:scaling>
          <c:orientation val="minMax"/>
        </c:scaling>
        <c:delete val="0"/>
        <c:axPos val="l"/>
        <c:majorTickMark val="none"/>
        <c:minorTickMark val="none"/>
        <c:tickLblPos val="nextTo"/>
        <c:txPr>
          <a:bodyPr/>
          <a:lstStyle/>
          <a:p>
            <a:pPr>
              <a:defRPr>
                <a:solidFill>
                  <a:schemeClr val="accent1">
                    <a:lumMod val="50000"/>
                  </a:schemeClr>
                </a:solidFill>
              </a:defRPr>
            </a:pPr>
            <a:endParaRPr lang="sr-Latn-RS"/>
          </a:p>
        </c:txPr>
        <c:crossAx val="199387392"/>
        <c:crosses val="autoZero"/>
        <c:auto val="1"/>
        <c:lblAlgn val="ctr"/>
        <c:lblOffset val="100"/>
        <c:noMultiLvlLbl val="0"/>
      </c:catAx>
      <c:spPr>
        <a:gradFill>
          <a:gsLst>
            <a:gs pos="0">
              <a:schemeClr val="accent1">
                <a:tint val="66000"/>
                <a:satMod val="160000"/>
              </a:schemeClr>
            </a:gs>
            <a:gs pos="50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5400000" scaled="0"/>
        </a:gradFill>
      </c:spPr>
    </c:plotArea>
    <c:legend>
      <c:legendPos val="t"/>
      <c:layout>
        <c:manualLayout>
          <c:xMode val="edge"/>
          <c:yMode val="edge"/>
          <c:x val="0.18879889769614902"/>
          <c:y val="2.7777777777777776E-2"/>
          <c:w val="0.62240198547923287"/>
          <c:h val="0.19677763963715061"/>
        </c:manualLayout>
      </c:layout>
      <c:overlay val="0"/>
      <c:txPr>
        <a:bodyPr/>
        <a:lstStyle/>
        <a:p>
          <a:pPr>
            <a:defRPr sz="1050">
              <a:solidFill>
                <a:schemeClr val="accent1">
                  <a:lumMod val="50000"/>
                </a:schemeClr>
              </a:solidFill>
            </a:defRPr>
          </a:pPr>
          <a:endParaRPr lang="sr-Latn-RS"/>
        </a:p>
      </c:txPr>
    </c:legend>
    <c:plotVisOnly val="1"/>
    <c:dispBlanksAs val="gap"/>
    <c:showDLblsOverMax val="0"/>
  </c:chart>
  <c:spPr>
    <a:gradFill>
      <a:gsLst>
        <a:gs pos="0">
          <a:schemeClr val="accent1">
            <a:tint val="66000"/>
            <a:satMod val="160000"/>
          </a:schemeClr>
        </a:gs>
        <a:gs pos="50000">
          <a:schemeClr val="accent1">
            <a:tint val="44500"/>
            <a:satMod val="160000"/>
          </a:schemeClr>
        </a:gs>
        <a:gs pos="100000">
          <a:schemeClr val="accent1">
            <a:tint val="23500"/>
            <a:satMod val="160000"/>
          </a:schemeClr>
        </a:gs>
      </a:gsLst>
      <a:lin ang="5400000" scaled="0"/>
    </a:gradFill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1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'Grafikon 2. i 3._12.00_01.15'!$A$9</c:f>
              <c:strCache>
                <c:ptCount val="1"/>
                <c:pt idx="0">
                  <c:v>Izvoz - proizvodnja duhanskih proizvoda</c:v>
                </c:pt>
              </c:strCache>
            </c:strRef>
          </c:tx>
          <c:invertIfNegative val="0"/>
          <c:dLbls>
            <c:txPr>
              <a:bodyPr/>
              <a:lstStyle/>
              <a:p>
                <a:pPr>
                  <a:defRPr sz="900">
                    <a:solidFill>
                      <a:schemeClr val="accent1">
                        <a:lumMod val="50000"/>
                      </a:schemeClr>
                    </a:solidFill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'Grafikon 2. i 3._12.00_01.15'!$B$6:$K$6</c:f>
              <c:strCache>
                <c:ptCount val="10"/>
                <c:pt idx="0">
                  <c:v>2008. </c:v>
                </c:pt>
                <c:pt idx="1">
                  <c:v>2009. </c:v>
                </c:pt>
                <c:pt idx="2">
                  <c:v>2010. </c:v>
                </c:pt>
                <c:pt idx="3">
                  <c:v>2011. </c:v>
                </c:pt>
                <c:pt idx="4">
                  <c:v>2012. </c:v>
                </c:pt>
                <c:pt idx="5">
                  <c:v>2013. </c:v>
                </c:pt>
                <c:pt idx="6">
                  <c:v>2014. </c:v>
                </c:pt>
                <c:pt idx="7">
                  <c:v>2015. </c:v>
                </c:pt>
                <c:pt idx="8">
                  <c:v>2016. </c:v>
                </c:pt>
                <c:pt idx="9">
                  <c:v>2017.</c:v>
                </c:pt>
              </c:strCache>
            </c:strRef>
          </c:cat>
          <c:val>
            <c:numRef>
              <c:f>'Grafikon 2. i 3._12.00_01.15'!$B$9:$K$9</c:f>
              <c:numCache>
                <c:formatCode>#,##0</c:formatCode>
                <c:ptCount val="10"/>
                <c:pt idx="0">
                  <c:v>541669.03599999996</c:v>
                </c:pt>
                <c:pt idx="1">
                  <c:v>489717.66700000002</c:v>
                </c:pt>
                <c:pt idx="2">
                  <c:v>584245.01199999999</c:v>
                </c:pt>
                <c:pt idx="3">
                  <c:v>471876.364</c:v>
                </c:pt>
                <c:pt idx="4">
                  <c:v>450859.69400000002</c:v>
                </c:pt>
                <c:pt idx="5">
                  <c:v>414962.21399999998</c:v>
                </c:pt>
                <c:pt idx="6">
                  <c:v>395289.06</c:v>
                </c:pt>
                <c:pt idx="7">
                  <c:v>317824.81</c:v>
                </c:pt>
                <c:pt idx="8">
                  <c:v>389032.255</c:v>
                </c:pt>
                <c:pt idx="9">
                  <c:v>424989.61900000001</c:v>
                </c:pt>
              </c:numCache>
            </c:numRef>
          </c:val>
        </c:ser>
        <c:ser>
          <c:idx val="1"/>
          <c:order val="1"/>
          <c:tx>
            <c:strRef>
              <c:f>'Grafikon 2. i 3._12.00_01.15'!$A$10</c:f>
              <c:strCache>
                <c:ptCount val="1"/>
                <c:pt idx="0">
                  <c:v>Uvoz - proizvodnja duhanskih proizvoda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0"/>
                  <c:y val="-8.040198459953797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0"/>
                  <c:y val="-8.040198459953797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-1.60803969199075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0"/>
                  <c:y val="-1.20602976899306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0"/>
                  <c:y val="-8.040198459953870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2.6625251472355443E-3"/>
                  <c:y val="-1.20602976899306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4.8812397147674466E-17"/>
                  <c:y val="-8.040198459953797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0"/>
                  <c:y val="-1.20602976899306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0"/>
                  <c:y val="-1.60803969199075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900">
                    <a:solidFill>
                      <a:schemeClr val="accent1">
                        <a:lumMod val="50000"/>
                      </a:schemeClr>
                    </a:solidFill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'Grafikon 2. i 3._12.00_01.15'!$B$6:$K$6</c:f>
              <c:strCache>
                <c:ptCount val="10"/>
                <c:pt idx="0">
                  <c:v>2008. </c:v>
                </c:pt>
                <c:pt idx="1">
                  <c:v>2009. </c:v>
                </c:pt>
                <c:pt idx="2">
                  <c:v>2010. </c:v>
                </c:pt>
                <c:pt idx="3">
                  <c:v>2011. </c:v>
                </c:pt>
                <c:pt idx="4">
                  <c:v>2012. </c:v>
                </c:pt>
                <c:pt idx="5">
                  <c:v>2013. </c:v>
                </c:pt>
                <c:pt idx="6">
                  <c:v>2014. </c:v>
                </c:pt>
                <c:pt idx="7">
                  <c:v>2015. </c:v>
                </c:pt>
                <c:pt idx="8">
                  <c:v>2016. </c:v>
                </c:pt>
                <c:pt idx="9">
                  <c:v>2017.</c:v>
                </c:pt>
              </c:strCache>
            </c:strRef>
          </c:cat>
          <c:val>
            <c:numRef>
              <c:f>'Grafikon 2. i 3._12.00_01.15'!$B$10:$K$10</c:f>
              <c:numCache>
                <c:formatCode>#,##0</c:formatCode>
                <c:ptCount val="10"/>
                <c:pt idx="0">
                  <c:v>461930.04300000001</c:v>
                </c:pt>
                <c:pt idx="1">
                  <c:v>372510.85</c:v>
                </c:pt>
                <c:pt idx="2">
                  <c:v>287360.864</c:v>
                </c:pt>
                <c:pt idx="3">
                  <c:v>363465.04</c:v>
                </c:pt>
                <c:pt idx="4">
                  <c:v>314994.86800000002</c:v>
                </c:pt>
                <c:pt idx="5">
                  <c:v>338838.73700000002</c:v>
                </c:pt>
                <c:pt idx="6">
                  <c:v>219347.94399999999</c:v>
                </c:pt>
                <c:pt idx="7">
                  <c:v>165768.82199999999</c:v>
                </c:pt>
                <c:pt idx="8">
                  <c:v>330395.69500000001</c:v>
                </c:pt>
                <c:pt idx="9">
                  <c:v>502511.10800000001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188853760"/>
        <c:axId val="199389696"/>
      </c:barChart>
      <c:catAx>
        <c:axId val="188853760"/>
        <c:scaling>
          <c:orientation val="minMax"/>
        </c:scaling>
        <c:delete val="0"/>
        <c:axPos val="l"/>
        <c:majorTickMark val="none"/>
        <c:minorTickMark val="none"/>
        <c:tickLblPos val="nextTo"/>
        <c:txPr>
          <a:bodyPr/>
          <a:lstStyle/>
          <a:p>
            <a:pPr>
              <a:defRPr>
                <a:solidFill>
                  <a:schemeClr val="accent1">
                    <a:lumMod val="50000"/>
                  </a:schemeClr>
                </a:solidFill>
              </a:defRPr>
            </a:pPr>
            <a:endParaRPr lang="sr-Latn-RS"/>
          </a:p>
        </c:txPr>
        <c:crossAx val="199389696"/>
        <c:crosses val="autoZero"/>
        <c:auto val="1"/>
        <c:lblAlgn val="ctr"/>
        <c:lblOffset val="100"/>
        <c:noMultiLvlLbl val="0"/>
      </c:catAx>
      <c:valAx>
        <c:axId val="199389696"/>
        <c:scaling>
          <c:orientation val="minMax"/>
        </c:scaling>
        <c:delete val="1"/>
        <c:axPos val="b"/>
        <c:numFmt formatCode="#,##0" sourceLinked="1"/>
        <c:majorTickMark val="none"/>
        <c:minorTickMark val="none"/>
        <c:tickLblPos val="nextTo"/>
        <c:crossAx val="188853760"/>
        <c:crosses val="autoZero"/>
        <c:crossBetween val="between"/>
      </c:valAx>
      <c:spPr>
        <a:gradFill>
          <a:gsLst>
            <a:gs pos="0">
              <a:schemeClr val="accent1">
                <a:tint val="66000"/>
                <a:satMod val="160000"/>
              </a:schemeClr>
            </a:gs>
            <a:gs pos="50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5400000" scaled="0"/>
        </a:gradFill>
      </c:spPr>
    </c:plotArea>
    <c:legend>
      <c:legendPos val="t"/>
      <c:layout>
        <c:manualLayout>
          <c:xMode val="edge"/>
          <c:yMode val="edge"/>
          <c:x val="0.10215791776027996"/>
          <c:y val="2.7777777777777776E-2"/>
          <c:w val="0.79568394575678036"/>
          <c:h val="0.14256917894379648"/>
        </c:manualLayout>
      </c:layout>
      <c:overlay val="0"/>
      <c:txPr>
        <a:bodyPr/>
        <a:lstStyle/>
        <a:p>
          <a:pPr>
            <a:defRPr sz="1050">
              <a:solidFill>
                <a:schemeClr val="accent1">
                  <a:lumMod val="50000"/>
                </a:schemeClr>
              </a:solidFill>
            </a:defRPr>
          </a:pPr>
          <a:endParaRPr lang="sr-Latn-RS"/>
        </a:p>
      </c:txPr>
    </c:legend>
    <c:plotVisOnly val="1"/>
    <c:dispBlanksAs val="gap"/>
    <c:showDLblsOverMax val="0"/>
  </c:chart>
  <c:spPr>
    <a:gradFill>
      <a:gsLst>
        <a:gs pos="0">
          <a:schemeClr val="accent1">
            <a:tint val="66000"/>
            <a:satMod val="160000"/>
          </a:schemeClr>
        </a:gs>
        <a:gs pos="50000">
          <a:schemeClr val="accent1">
            <a:tint val="44500"/>
            <a:satMod val="160000"/>
          </a:schemeClr>
        </a:gs>
        <a:gs pos="100000">
          <a:schemeClr val="accent1">
            <a:tint val="23500"/>
            <a:satMod val="160000"/>
          </a:schemeClr>
        </a:gs>
      </a:gsLst>
      <a:lin ang="5400000" scaled="0"/>
    </a:gradFill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0499073566079615E-2"/>
          <c:y val="0.13001348789734615"/>
          <c:w val="0.93900185286784077"/>
          <c:h val="0.8468383639545057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'Grafikon 4_01.15'!$A$7</c:f>
              <c:strCache>
                <c:ptCount val="1"/>
                <c:pt idx="0">
                  <c:v>Ukupni prihodi</c:v>
                </c:pt>
              </c:strCache>
            </c:strRef>
          </c:tx>
          <c:invertIfNegative val="0"/>
          <c:dLbls>
            <c:txPr>
              <a:bodyPr/>
              <a:lstStyle/>
              <a:p>
                <a:pPr>
                  <a:defRPr sz="900"/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'Grafikon 4_01.15'!$B$6:$K$6</c:f>
              <c:strCache>
                <c:ptCount val="10"/>
                <c:pt idx="0">
                  <c:v>2008. </c:v>
                </c:pt>
                <c:pt idx="1">
                  <c:v>2009. </c:v>
                </c:pt>
                <c:pt idx="2">
                  <c:v>2010. </c:v>
                </c:pt>
                <c:pt idx="3">
                  <c:v>2011. </c:v>
                </c:pt>
                <c:pt idx="4">
                  <c:v>2012. </c:v>
                </c:pt>
                <c:pt idx="5">
                  <c:v>2013. </c:v>
                </c:pt>
                <c:pt idx="6">
                  <c:v>2014. </c:v>
                </c:pt>
                <c:pt idx="7">
                  <c:v>2015. </c:v>
                </c:pt>
                <c:pt idx="8">
                  <c:v>2016. </c:v>
                </c:pt>
                <c:pt idx="9">
                  <c:v>2017.</c:v>
                </c:pt>
              </c:strCache>
            </c:strRef>
          </c:cat>
          <c:val>
            <c:numRef>
              <c:f>'Grafikon 4_01.15'!$B$7:$K$7</c:f>
              <c:numCache>
                <c:formatCode>#,##0</c:formatCode>
                <c:ptCount val="10"/>
                <c:pt idx="0">
                  <c:v>48921.601999999999</c:v>
                </c:pt>
                <c:pt idx="1">
                  <c:v>75048.781000000003</c:v>
                </c:pt>
                <c:pt idx="2">
                  <c:v>67316.979000000007</c:v>
                </c:pt>
                <c:pt idx="3">
                  <c:v>55687.836000000003</c:v>
                </c:pt>
                <c:pt idx="4">
                  <c:v>50707.894</c:v>
                </c:pt>
                <c:pt idx="5">
                  <c:v>38688.379000000001</c:v>
                </c:pt>
                <c:pt idx="6">
                  <c:v>41695.269999999997</c:v>
                </c:pt>
                <c:pt idx="7">
                  <c:v>34469.184000000001</c:v>
                </c:pt>
                <c:pt idx="8">
                  <c:v>39857.896999999997</c:v>
                </c:pt>
                <c:pt idx="9">
                  <c:v>53479.040000000001</c:v>
                </c:pt>
              </c:numCache>
            </c:numRef>
          </c:val>
        </c:ser>
        <c:ser>
          <c:idx val="1"/>
          <c:order val="1"/>
          <c:tx>
            <c:strRef>
              <c:f>'Grafikon 4_01.15'!$A$8</c:f>
              <c:strCache>
                <c:ptCount val="1"/>
                <c:pt idx="0">
                  <c:v>Konsolidirani financijski rezultat - dobit (+) ili gubitak (-) razdoblja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1.8328241353419268E-2"/>
                  <c:y val="9.2596237970252876E-3"/>
                </c:manualLayout>
              </c:layout>
              <c:spPr/>
              <c:txPr>
                <a:bodyPr/>
                <a:lstStyle/>
                <a:p>
                  <a:pPr>
                    <a:defRPr sz="900">
                      <a:solidFill>
                        <a:srgbClr val="FF0000"/>
                      </a:solidFill>
                    </a:defRPr>
                  </a:pPr>
                  <a:endParaRPr lang="sr-Latn-R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5.6388533526840383E-4"/>
                  <c:y val="-9.259259259259173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1.3329630075214012E-2"/>
                  <c:y val="4.6303587051619395E-3"/>
                </c:manualLayout>
              </c:layout>
              <c:spPr/>
              <c:txPr>
                <a:bodyPr/>
                <a:lstStyle/>
                <a:p>
                  <a:pPr>
                    <a:defRPr sz="900">
                      <a:solidFill>
                        <a:srgbClr val="FF0000"/>
                      </a:solidFill>
                    </a:defRPr>
                  </a:pPr>
                  <a:endParaRPr lang="sr-Latn-R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2.1660648872222771E-2"/>
                  <c:y val="-4.6292650918635173E-3"/>
                </c:manualLayout>
              </c:layout>
              <c:spPr/>
              <c:txPr>
                <a:bodyPr/>
                <a:lstStyle/>
                <a:p>
                  <a:pPr>
                    <a:defRPr sz="900">
                      <a:solidFill>
                        <a:srgbClr val="FF0000"/>
                      </a:solidFill>
                    </a:defRPr>
                  </a:pPr>
                  <a:endParaRPr lang="sr-Latn-R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spPr/>
              <c:txPr>
                <a:bodyPr/>
                <a:lstStyle/>
                <a:p>
                  <a:pPr>
                    <a:defRPr sz="900">
                      <a:solidFill>
                        <a:srgbClr val="FF0000"/>
                      </a:solidFill>
                    </a:defRPr>
                  </a:pPr>
                  <a:endParaRPr lang="sr-Latn-R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1.9994445112821019E-2"/>
                  <c:y val="-4.6292650918635173E-3"/>
                </c:manualLayout>
              </c:layout>
              <c:spPr/>
              <c:txPr>
                <a:bodyPr/>
                <a:lstStyle/>
                <a:p>
                  <a:pPr>
                    <a:defRPr sz="900">
                      <a:solidFill>
                        <a:srgbClr val="FF0000"/>
                      </a:solidFill>
                    </a:defRPr>
                  </a:pPr>
                  <a:endParaRPr lang="sr-Latn-R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900"/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'Grafikon 4_01.15'!$B$6:$K$6</c:f>
              <c:strCache>
                <c:ptCount val="10"/>
                <c:pt idx="0">
                  <c:v>2008. </c:v>
                </c:pt>
                <c:pt idx="1">
                  <c:v>2009. </c:v>
                </c:pt>
                <c:pt idx="2">
                  <c:v>2010. </c:v>
                </c:pt>
                <c:pt idx="3">
                  <c:v>2011. </c:v>
                </c:pt>
                <c:pt idx="4">
                  <c:v>2012. </c:v>
                </c:pt>
                <c:pt idx="5">
                  <c:v>2013. </c:v>
                </c:pt>
                <c:pt idx="6">
                  <c:v>2014. </c:v>
                </c:pt>
                <c:pt idx="7">
                  <c:v>2015. </c:v>
                </c:pt>
                <c:pt idx="8">
                  <c:v>2016. </c:v>
                </c:pt>
                <c:pt idx="9">
                  <c:v>2017.</c:v>
                </c:pt>
              </c:strCache>
            </c:strRef>
          </c:cat>
          <c:val>
            <c:numRef>
              <c:f>'Grafikon 4_01.15'!$B$8:$K$8</c:f>
              <c:numCache>
                <c:formatCode>#,##0</c:formatCode>
                <c:ptCount val="10"/>
                <c:pt idx="0">
                  <c:v>-1314.3489999999999</c:v>
                </c:pt>
                <c:pt idx="1">
                  <c:v>1472.104</c:v>
                </c:pt>
                <c:pt idx="2">
                  <c:v>-691.654</c:v>
                </c:pt>
                <c:pt idx="3">
                  <c:v>-2331.8609999999999</c:v>
                </c:pt>
                <c:pt idx="4">
                  <c:v>-21013.769</c:v>
                </c:pt>
                <c:pt idx="5">
                  <c:v>-821.17200000000003</c:v>
                </c:pt>
                <c:pt idx="6">
                  <c:v>1349.5630000000001</c:v>
                </c:pt>
                <c:pt idx="7">
                  <c:v>306.69499999999999</c:v>
                </c:pt>
                <c:pt idx="8">
                  <c:v>551.68899999999996</c:v>
                </c:pt>
                <c:pt idx="9">
                  <c:v>639.995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3"/>
        <c:overlap val="-93"/>
        <c:axId val="189072896"/>
        <c:axId val="259637248"/>
      </c:barChart>
      <c:catAx>
        <c:axId val="189072896"/>
        <c:scaling>
          <c:orientation val="minMax"/>
        </c:scaling>
        <c:delete val="0"/>
        <c:axPos val="b"/>
        <c:majorTickMark val="none"/>
        <c:minorTickMark val="none"/>
        <c:tickLblPos val="nextTo"/>
        <c:crossAx val="259637248"/>
        <c:crosses val="autoZero"/>
        <c:auto val="1"/>
        <c:lblAlgn val="ctr"/>
        <c:lblOffset val="100"/>
        <c:noMultiLvlLbl val="0"/>
      </c:catAx>
      <c:valAx>
        <c:axId val="259637248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189072896"/>
        <c:crosses val="autoZero"/>
        <c:crossBetween val="between"/>
      </c:valAx>
      <c:spPr>
        <a:gradFill>
          <a:gsLst>
            <a:gs pos="0">
              <a:schemeClr val="accent1">
                <a:tint val="66000"/>
                <a:satMod val="160000"/>
              </a:schemeClr>
            </a:gs>
            <a:gs pos="50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5400000" scaled="0"/>
        </a:gradFill>
      </c:spPr>
    </c:plotArea>
    <c:legend>
      <c:legendPos val="t"/>
      <c:layout/>
      <c:overlay val="0"/>
    </c:legend>
    <c:plotVisOnly val="1"/>
    <c:dispBlanksAs val="gap"/>
    <c:showDLblsOverMax val="0"/>
  </c:chart>
  <c:spPr>
    <a:gradFill>
      <a:gsLst>
        <a:gs pos="0">
          <a:schemeClr val="accent1">
            <a:tint val="66000"/>
            <a:satMod val="160000"/>
          </a:schemeClr>
        </a:gs>
        <a:gs pos="50000">
          <a:schemeClr val="accent1">
            <a:tint val="44500"/>
            <a:satMod val="160000"/>
          </a:schemeClr>
        </a:gs>
        <a:gs pos="100000">
          <a:schemeClr val="accent1">
            <a:tint val="23500"/>
            <a:satMod val="160000"/>
          </a:schemeClr>
        </a:gs>
      </a:gsLst>
      <a:lin ang="5400000" scaled="0"/>
    </a:gradFill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264583</xdr:colOff>
      <xdr:row>0</xdr:row>
      <xdr:rowOff>63500</xdr:rowOff>
    </xdr:from>
    <xdr:to>
      <xdr:col>0</xdr:col>
      <xdr:colOff>1550458</xdr:colOff>
      <xdr:row>1</xdr:row>
      <xdr:rowOff>77258</xdr:rowOff>
    </xdr:to>
    <xdr:pic>
      <xdr:nvPicPr>
        <xdr:cNvPr id="2" name="Slika 1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583" y="63500"/>
          <a:ext cx="12858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1200151</xdr:colOff>
      <xdr:row>9</xdr:row>
      <xdr:rowOff>61912</xdr:rowOff>
    </xdr:from>
    <xdr:to>
      <xdr:col>13</xdr:col>
      <xdr:colOff>238126</xdr:colOff>
      <xdr:row>23</xdr:row>
      <xdr:rowOff>138112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142875</xdr:colOff>
      <xdr:row>0</xdr:row>
      <xdr:rowOff>142875</xdr:rowOff>
    </xdr:from>
    <xdr:to>
      <xdr:col>0</xdr:col>
      <xdr:colOff>1428750</xdr:colOff>
      <xdr:row>2</xdr:row>
      <xdr:rowOff>13758</xdr:rowOff>
    </xdr:to>
    <xdr:pic>
      <xdr:nvPicPr>
        <xdr:cNvPr id="5" name="Slika 4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142875"/>
          <a:ext cx="1285875" cy="2518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152399</xdr:colOff>
      <xdr:row>0</xdr:row>
      <xdr:rowOff>123825</xdr:rowOff>
    </xdr:from>
    <xdr:to>
      <xdr:col>3</xdr:col>
      <xdr:colOff>104775</xdr:colOff>
      <xdr:row>2</xdr:row>
      <xdr:rowOff>9525</xdr:rowOff>
    </xdr:to>
    <xdr:pic>
      <xdr:nvPicPr>
        <xdr:cNvPr id="3" name="Slika 2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399" y="123825"/>
          <a:ext cx="1419226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200024</xdr:colOff>
      <xdr:row>0</xdr:row>
      <xdr:rowOff>123825</xdr:rowOff>
    </xdr:from>
    <xdr:to>
      <xdr:col>2</xdr:col>
      <xdr:colOff>390525</xdr:colOff>
      <xdr:row>2</xdr:row>
      <xdr:rowOff>9525</xdr:rowOff>
    </xdr:to>
    <xdr:pic>
      <xdr:nvPicPr>
        <xdr:cNvPr id="2" name="Slika 1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4" y="123825"/>
          <a:ext cx="1476376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357716</xdr:colOff>
      <xdr:row>12</xdr:row>
      <xdr:rowOff>39686</xdr:rowOff>
    </xdr:from>
    <xdr:to>
      <xdr:col>11</xdr:col>
      <xdr:colOff>485775</xdr:colOff>
      <xdr:row>27</xdr:row>
      <xdr:rowOff>152400</xdr:rowOff>
    </xdr:to>
    <xdr:graphicFrame macro="">
      <xdr:nvGraphicFramePr>
        <xdr:cNvPr id="3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190500</xdr:colOff>
      <xdr:row>12</xdr:row>
      <xdr:rowOff>41274</xdr:rowOff>
    </xdr:from>
    <xdr:to>
      <xdr:col>4</xdr:col>
      <xdr:colOff>359833</xdr:colOff>
      <xdr:row>27</xdr:row>
      <xdr:rowOff>152400</xdr:rowOff>
    </xdr:to>
    <xdr:graphicFrame macro="">
      <xdr:nvGraphicFramePr>
        <xdr:cNvPr id="4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200025</xdr:colOff>
      <xdr:row>0</xdr:row>
      <xdr:rowOff>104775</xdr:rowOff>
    </xdr:from>
    <xdr:to>
      <xdr:col>0</xdr:col>
      <xdr:colOff>1485900</xdr:colOff>
      <xdr:row>1</xdr:row>
      <xdr:rowOff>166158</xdr:rowOff>
    </xdr:to>
    <xdr:pic>
      <xdr:nvPicPr>
        <xdr:cNvPr id="6" name="Slika 5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104775"/>
          <a:ext cx="1285875" cy="2518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0</xdr:row>
      <xdr:rowOff>114300</xdr:rowOff>
    </xdr:from>
    <xdr:to>
      <xdr:col>0</xdr:col>
      <xdr:colOff>1466850</xdr:colOff>
      <xdr:row>1</xdr:row>
      <xdr:rowOff>133350</xdr:rowOff>
    </xdr:to>
    <xdr:pic>
      <xdr:nvPicPr>
        <xdr:cNvPr id="2" name="Slika 1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114300"/>
          <a:ext cx="12858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1617132</xdr:colOff>
      <xdr:row>9</xdr:row>
      <xdr:rowOff>76729</xdr:rowOff>
    </xdr:from>
    <xdr:to>
      <xdr:col>10</xdr:col>
      <xdr:colOff>209549</xdr:colOff>
      <xdr:row>22</xdr:row>
      <xdr:rowOff>152929</xdr:rowOff>
    </xdr:to>
    <xdr:graphicFrame macro="">
      <xdr:nvGraphicFramePr>
        <xdr:cNvPr id="2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152400</xdr:colOff>
      <xdr:row>0</xdr:row>
      <xdr:rowOff>142875</xdr:rowOff>
    </xdr:from>
    <xdr:to>
      <xdr:col>0</xdr:col>
      <xdr:colOff>1438275</xdr:colOff>
      <xdr:row>2</xdr:row>
      <xdr:rowOff>13758</xdr:rowOff>
    </xdr:to>
    <xdr:pic>
      <xdr:nvPicPr>
        <xdr:cNvPr id="6" name="Slika 5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42875"/>
          <a:ext cx="1285875" cy="2518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152399</xdr:colOff>
      <xdr:row>0</xdr:row>
      <xdr:rowOff>123825</xdr:rowOff>
    </xdr:from>
    <xdr:to>
      <xdr:col>3</xdr:col>
      <xdr:colOff>104775</xdr:colOff>
      <xdr:row>2</xdr:row>
      <xdr:rowOff>9525</xdr:rowOff>
    </xdr:to>
    <xdr:pic>
      <xdr:nvPicPr>
        <xdr:cNvPr id="2" name="Slika 1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399" y="123825"/>
          <a:ext cx="1400176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transparentno.hr/pregled/67689631853/e607cd595f6f2068a6f055fa09d5474a7982a912b0ae69177002d1021a91bc347e4dbadc9cb5e07fd906fd66bdc1148a42520b10bd5180957990362acb4d7c97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hyperlink" Target="https://www.transparentno.hr/pregled/47612355351/2c19cd2c4bd5b48c06e8eab7eb9158a231dee22ca505a357cd52da9c23617694d0809f32e3dcad1375d040a17ee8d1883993facfc0f97d9aafb5012026cca126" TargetMode="External"/><Relationship Id="rId1" Type="http://schemas.openxmlformats.org/officeDocument/2006/relationships/hyperlink" Target="https://www.transparentno.hr/pregled/97446273531/03bb7595f792971e0ea75b4b6d524d2130fa178ee9457021f7beb55451219960cfdcfca06c90048980cd8f14fa41abef05baf14be1d5b1123fc8741065f48dea" TargetMode="External"/><Relationship Id="rId4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7"/>
  <sheetViews>
    <sheetView zoomScaleNormal="100" workbookViewId="0">
      <selection activeCell="M12" sqref="M12"/>
    </sheetView>
  </sheetViews>
  <sheetFormatPr defaultRowHeight="15" x14ac:dyDescent="0.25"/>
  <cols>
    <col min="1" max="1" width="38.28515625" customWidth="1"/>
    <col min="2" max="2" width="9.140625" bestFit="1" customWidth="1"/>
    <col min="3" max="10" width="9.28515625" bestFit="1" customWidth="1"/>
  </cols>
  <sheetData>
    <row r="1" spans="1:16" ht="18.75" x14ac:dyDescent="0.3">
      <c r="A1" s="8"/>
    </row>
    <row r="2" spans="1:16" x14ac:dyDescent="0.25">
      <c r="A2" s="9"/>
    </row>
    <row r="3" spans="1:16" s="1" customFormat="1" x14ac:dyDescent="0.25">
      <c r="A3" s="2" t="s">
        <v>55</v>
      </c>
      <c r="B3" s="3"/>
      <c r="C3" s="3"/>
      <c r="D3" s="3"/>
      <c r="E3" s="3"/>
      <c r="F3" s="3"/>
      <c r="G3" s="3"/>
      <c r="H3" s="3"/>
      <c r="I3" s="3"/>
    </row>
    <row r="4" spans="1:16" x14ac:dyDescent="0.25">
      <c r="A4" s="10"/>
    </row>
    <row r="5" spans="1:16" ht="30.75" customHeight="1" x14ac:dyDescent="0.25">
      <c r="A5" s="41" t="s">
        <v>0</v>
      </c>
      <c r="B5" s="41" t="s">
        <v>34</v>
      </c>
      <c r="C5" s="41"/>
      <c r="D5" s="41"/>
      <c r="E5" s="41"/>
      <c r="F5" s="41"/>
      <c r="G5" s="41"/>
      <c r="H5" s="41"/>
      <c r="I5" s="41"/>
      <c r="J5" s="41"/>
      <c r="K5" s="41"/>
    </row>
    <row r="6" spans="1:16" ht="15" customHeight="1" x14ac:dyDescent="0.25">
      <c r="A6" s="41"/>
      <c r="B6" s="42" t="s">
        <v>11</v>
      </c>
      <c r="C6" s="42" t="s">
        <v>26</v>
      </c>
      <c r="D6" s="42" t="s">
        <v>27</v>
      </c>
      <c r="E6" s="42" t="s">
        <v>28</v>
      </c>
      <c r="F6" s="42" t="s">
        <v>29</v>
      </c>
      <c r="G6" s="42" t="s">
        <v>30</v>
      </c>
      <c r="H6" s="42" t="s">
        <v>31</v>
      </c>
      <c r="I6" s="42" t="s">
        <v>32</v>
      </c>
      <c r="J6" s="42" t="s">
        <v>33</v>
      </c>
      <c r="K6" s="42" t="s">
        <v>41</v>
      </c>
    </row>
    <row r="7" spans="1:16" ht="15" customHeight="1" x14ac:dyDescent="0.25">
      <c r="A7" s="43" t="s">
        <v>12</v>
      </c>
      <c r="B7" s="44">
        <v>4</v>
      </c>
      <c r="C7" s="44">
        <v>3</v>
      </c>
      <c r="D7" s="44">
        <v>3</v>
      </c>
      <c r="E7" s="44">
        <v>3</v>
      </c>
      <c r="F7" s="44">
        <v>4</v>
      </c>
      <c r="G7" s="44">
        <v>4</v>
      </c>
      <c r="H7" s="44">
        <v>5</v>
      </c>
      <c r="I7" s="44">
        <v>4</v>
      </c>
      <c r="J7" s="44">
        <v>3</v>
      </c>
      <c r="K7" s="44">
        <v>3</v>
      </c>
    </row>
    <row r="8" spans="1:16" ht="15" customHeight="1" x14ac:dyDescent="0.25">
      <c r="A8" s="43" t="s">
        <v>13</v>
      </c>
      <c r="B8" s="44">
        <v>3</v>
      </c>
      <c r="C8" s="44">
        <v>3</v>
      </c>
      <c r="D8" s="44">
        <v>3</v>
      </c>
      <c r="E8" s="44">
        <v>3</v>
      </c>
      <c r="F8" s="44">
        <v>4</v>
      </c>
      <c r="G8" s="44">
        <v>4</v>
      </c>
      <c r="H8" s="44">
        <v>5</v>
      </c>
      <c r="I8" s="44">
        <v>3</v>
      </c>
      <c r="J8" s="44">
        <v>3</v>
      </c>
      <c r="K8" s="44">
        <v>1</v>
      </c>
    </row>
    <row r="9" spans="1:16" ht="15" customHeight="1" x14ac:dyDescent="0.25">
      <c r="A9" s="43" t="s">
        <v>14</v>
      </c>
      <c r="B9" s="44">
        <v>1</v>
      </c>
      <c r="C9" s="44">
        <v>0</v>
      </c>
      <c r="D9" s="44">
        <v>0</v>
      </c>
      <c r="E9" s="44">
        <v>0</v>
      </c>
      <c r="F9" s="44">
        <v>0</v>
      </c>
      <c r="G9" s="44">
        <v>0</v>
      </c>
      <c r="H9" s="44">
        <v>0</v>
      </c>
      <c r="I9" s="44">
        <v>1</v>
      </c>
      <c r="J9" s="44">
        <v>0</v>
      </c>
      <c r="K9" s="44">
        <v>2</v>
      </c>
    </row>
    <row r="10" spans="1:16" ht="15" customHeight="1" x14ac:dyDescent="0.25">
      <c r="A10" s="43" t="s">
        <v>15</v>
      </c>
      <c r="B10" s="44">
        <v>847</v>
      </c>
      <c r="C10" s="44">
        <v>713</v>
      </c>
      <c r="D10" s="44">
        <v>720</v>
      </c>
      <c r="E10" s="44">
        <v>680</v>
      </c>
      <c r="F10" s="44">
        <v>734</v>
      </c>
      <c r="G10" s="44">
        <v>724</v>
      </c>
      <c r="H10" s="44">
        <v>636</v>
      </c>
      <c r="I10" s="44">
        <v>634</v>
      </c>
      <c r="J10" s="44">
        <v>623</v>
      </c>
      <c r="K10" s="44">
        <v>672</v>
      </c>
    </row>
    <row r="11" spans="1:16" ht="15" customHeight="1" x14ac:dyDescent="0.25">
      <c r="A11" s="43" t="s">
        <v>16</v>
      </c>
      <c r="B11" s="44">
        <v>2290708.4339999999</v>
      </c>
      <c r="C11" s="44">
        <v>2018963.8189999999</v>
      </c>
      <c r="D11" s="44">
        <v>1940303.308</v>
      </c>
      <c r="E11" s="44">
        <v>1786427.0190000001</v>
      </c>
      <c r="F11" s="44">
        <v>1761308.6769999999</v>
      </c>
      <c r="G11" s="44">
        <v>1387817.317</v>
      </c>
      <c r="H11" s="44">
        <v>1263804.577</v>
      </c>
      <c r="I11" s="44">
        <v>1131852.1070000001</v>
      </c>
      <c r="J11" s="44">
        <v>1658888.8640000001</v>
      </c>
      <c r="K11" s="44">
        <v>1368731.237</v>
      </c>
    </row>
    <row r="12" spans="1:16" ht="15" customHeight="1" x14ac:dyDescent="0.25">
      <c r="A12" s="43" t="s">
        <v>17</v>
      </c>
      <c r="B12" s="44">
        <v>1531244.233</v>
      </c>
      <c r="C12" s="44">
        <v>1390970.6869999999</v>
      </c>
      <c r="D12" s="44">
        <v>1410301.9720000001</v>
      </c>
      <c r="E12" s="44">
        <v>1336857.976</v>
      </c>
      <c r="F12" s="44">
        <v>1430868.5889999999</v>
      </c>
      <c r="G12" s="44">
        <v>1152331.6910000001</v>
      </c>
      <c r="H12" s="44">
        <v>1057173.7169999999</v>
      </c>
      <c r="I12" s="44">
        <v>991394.70200000005</v>
      </c>
      <c r="J12" s="44">
        <v>1632885.6950000001</v>
      </c>
      <c r="K12" s="44">
        <v>1516542.706</v>
      </c>
      <c r="L12" s="37"/>
      <c r="M12" s="37"/>
    </row>
    <row r="13" spans="1:16" ht="15" customHeight="1" x14ac:dyDescent="0.25">
      <c r="A13" s="43" t="s">
        <v>18</v>
      </c>
      <c r="B13" s="44">
        <v>759464.875</v>
      </c>
      <c r="C13" s="44">
        <v>627993.13199999998</v>
      </c>
      <c r="D13" s="44">
        <v>530001.33600000001</v>
      </c>
      <c r="E13" s="44">
        <v>449569.04300000001</v>
      </c>
      <c r="F13" s="44">
        <v>330440.08799999999</v>
      </c>
      <c r="G13" s="44">
        <v>235485.62599999999</v>
      </c>
      <c r="H13" s="44">
        <v>206630.86</v>
      </c>
      <c r="I13" s="44">
        <v>141521.53599999999</v>
      </c>
      <c r="J13" s="44">
        <v>26003.169000000002</v>
      </c>
      <c r="K13" s="44">
        <v>9196.1759999999995</v>
      </c>
    </row>
    <row r="14" spans="1:16" ht="15" customHeight="1" x14ac:dyDescent="0.25">
      <c r="A14" s="43" t="s">
        <v>19</v>
      </c>
      <c r="B14" s="44">
        <v>0.67400000000000004</v>
      </c>
      <c r="C14" s="44">
        <v>0</v>
      </c>
      <c r="D14" s="44">
        <v>0</v>
      </c>
      <c r="E14" s="44">
        <v>0</v>
      </c>
      <c r="F14" s="44">
        <v>0</v>
      </c>
      <c r="G14" s="44">
        <v>0</v>
      </c>
      <c r="H14" s="44">
        <v>0</v>
      </c>
      <c r="I14" s="44">
        <v>1064.1310000000001</v>
      </c>
      <c r="J14" s="44">
        <v>0</v>
      </c>
      <c r="K14" s="44">
        <v>157007.64499999999</v>
      </c>
      <c r="P14" s="37"/>
    </row>
    <row r="15" spans="1:16" ht="15" customHeight="1" x14ac:dyDescent="0.25">
      <c r="A15" s="43" t="s">
        <v>20</v>
      </c>
      <c r="B15" s="44">
        <v>147083.451</v>
      </c>
      <c r="C15" s="44">
        <v>122368.863</v>
      </c>
      <c r="D15" s="44">
        <v>106541.08</v>
      </c>
      <c r="E15" s="44">
        <v>96552.573999999993</v>
      </c>
      <c r="F15" s="44">
        <v>52820.841999999997</v>
      </c>
      <c r="G15" s="44">
        <v>48755.985000000001</v>
      </c>
      <c r="H15" s="44">
        <v>38594.915000000001</v>
      </c>
      <c r="I15" s="44">
        <v>64966.338000000003</v>
      </c>
      <c r="J15" s="44">
        <v>9289.7389999999996</v>
      </c>
      <c r="K15" s="44">
        <v>-67915.561000000002</v>
      </c>
    </row>
    <row r="16" spans="1:16" ht="15" customHeight="1" x14ac:dyDescent="0.25">
      <c r="A16" s="43" t="s">
        <v>21</v>
      </c>
      <c r="B16" s="44">
        <v>612381.424</v>
      </c>
      <c r="C16" s="44">
        <v>505624.26899999997</v>
      </c>
      <c r="D16" s="44">
        <v>423460.25599999999</v>
      </c>
      <c r="E16" s="44">
        <v>353016.46899999998</v>
      </c>
      <c r="F16" s="44">
        <v>277619.24599999998</v>
      </c>
      <c r="G16" s="44">
        <v>186729.641</v>
      </c>
      <c r="H16" s="44">
        <v>168035.94500000001</v>
      </c>
      <c r="I16" s="44">
        <v>76555.198000000004</v>
      </c>
      <c r="J16" s="44">
        <v>16713.43</v>
      </c>
      <c r="K16" s="44">
        <v>8369.6640000000007</v>
      </c>
      <c r="N16" s="37"/>
    </row>
    <row r="17" spans="1:13" ht="15" customHeight="1" x14ac:dyDescent="0.25">
      <c r="A17" s="43" t="s">
        <v>22</v>
      </c>
      <c r="B17" s="44">
        <v>0.67400000000000004</v>
      </c>
      <c r="C17" s="44">
        <v>0</v>
      </c>
      <c r="D17" s="44">
        <v>0</v>
      </c>
      <c r="E17" s="44">
        <v>0</v>
      </c>
      <c r="F17" s="44">
        <v>0</v>
      </c>
      <c r="G17" s="44">
        <v>0</v>
      </c>
      <c r="H17" s="44">
        <v>0</v>
      </c>
      <c r="I17" s="44">
        <v>1064.1310000000001</v>
      </c>
      <c r="J17" s="44">
        <v>0</v>
      </c>
      <c r="K17" s="44">
        <v>88265.572</v>
      </c>
      <c r="L17" s="37"/>
    </row>
    <row r="18" spans="1:13" ht="15" customHeight="1" x14ac:dyDescent="0.25">
      <c r="A18" s="45" t="s">
        <v>23</v>
      </c>
      <c r="B18" s="44">
        <v>612380.75</v>
      </c>
      <c r="C18" s="44">
        <v>505624.26899999997</v>
      </c>
      <c r="D18" s="44">
        <v>423460.25599999999</v>
      </c>
      <c r="E18" s="44">
        <v>353016.46899999998</v>
      </c>
      <c r="F18" s="44">
        <v>277619.24599999998</v>
      </c>
      <c r="G18" s="44">
        <v>186729.641</v>
      </c>
      <c r="H18" s="44">
        <v>168035.94500000001</v>
      </c>
      <c r="I18" s="44">
        <v>75491.066999999995</v>
      </c>
      <c r="J18" s="44">
        <v>16713.43</v>
      </c>
      <c r="K18" s="46">
        <v>-79895.907999999996</v>
      </c>
    </row>
    <row r="19" spans="1:13" ht="15" customHeight="1" x14ac:dyDescent="0.25">
      <c r="A19" s="43" t="s">
        <v>25</v>
      </c>
      <c r="B19" s="44">
        <v>541669.03599999996</v>
      </c>
      <c r="C19" s="44">
        <v>489717.66700000002</v>
      </c>
      <c r="D19" s="44">
        <v>584245.01199999999</v>
      </c>
      <c r="E19" s="44">
        <v>471876.364</v>
      </c>
      <c r="F19" s="44">
        <v>450859.69400000002</v>
      </c>
      <c r="G19" s="44">
        <v>414962.21399999998</v>
      </c>
      <c r="H19" s="44">
        <v>395289.06</v>
      </c>
      <c r="I19" s="44">
        <v>317824.81</v>
      </c>
      <c r="J19" s="44">
        <v>389032.255</v>
      </c>
      <c r="K19" s="44">
        <v>424989.61900000001</v>
      </c>
    </row>
    <row r="20" spans="1:13" ht="15" customHeight="1" x14ac:dyDescent="0.25">
      <c r="A20" s="43" t="s">
        <v>6</v>
      </c>
      <c r="B20" s="44">
        <v>461930.04300000001</v>
      </c>
      <c r="C20" s="44">
        <v>372510.85</v>
      </c>
      <c r="D20" s="44">
        <v>287360.864</v>
      </c>
      <c r="E20" s="44">
        <v>363465.04</v>
      </c>
      <c r="F20" s="44">
        <v>314994.86800000002</v>
      </c>
      <c r="G20" s="44">
        <v>338838.73700000002</v>
      </c>
      <c r="H20" s="44">
        <v>219347.94399999999</v>
      </c>
      <c r="I20" s="44">
        <v>165768.82199999999</v>
      </c>
      <c r="J20" s="44">
        <v>330395.69500000001</v>
      </c>
      <c r="K20" s="44">
        <v>502511.10800000001</v>
      </c>
    </row>
    <row r="21" spans="1:13" ht="15" customHeight="1" x14ac:dyDescent="0.25">
      <c r="A21" s="43" t="s">
        <v>2</v>
      </c>
      <c r="B21" s="44">
        <v>79738.993000000002</v>
      </c>
      <c r="C21" s="44">
        <v>117206.817</v>
      </c>
      <c r="D21" s="44">
        <v>296884.14799999999</v>
      </c>
      <c r="E21" s="44">
        <v>108411.32399999999</v>
      </c>
      <c r="F21" s="44">
        <v>135864.826</v>
      </c>
      <c r="G21" s="44">
        <v>76123.476999999999</v>
      </c>
      <c r="H21" s="44">
        <v>175941.11600000001</v>
      </c>
      <c r="I21" s="44">
        <v>152055.98800000001</v>
      </c>
      <c r="J21" s="44">
        <v>58636.56</v>
      </c>
      <c r="K21" s="44">
        <v>-77521.489000000001</v>
      </c>
    </row>
    <row r="22" spans="1:13" ht="15" customHeight="1" x14ac:dyDescent="0.25">
      <c r="A22" s="43" t="s">
        <v>59</v>
      </c>
      <c r="B22" s="44">
        <v>98825.168000000005</v>
      </c>
      <c r="C22" s="44">
        <v>35154.847999999998</v>
      </c>
      <c r="D22" s="44">
        <v>30251.355</v>
      </c>
      <c r="E22" s="44">
        <v>118213.571</v>
      </c>
      <c r="F22" s="44">
        <v>175288.95600000001</v>
      </c>
      <c r="G22" s="44">
        <v>126958.432</v>
      </c>
      <c r="H22" s="44">
        <v>50554.014999999999</v>
      </c>
      <c r="I22" s="44">
        <v>64597.396999999997</v>
      </c>
      <c r="J22" s="44">
        <v>142491.204</v>
      </c>
      <c r="K22" s="44">
        <v>132340.44</v>
      </c>
    </row>
    <row r="23" spans="1:13" ht="15" customHeight="1" x14ac:dyDescent="0.25">
      <c r="A23" s="43" t="s">
        <v>24</v>
      </c>
      <c r="B23" s="44">
        <v>7614.0863833136564</v>
      </c>
      <c r="C23" s="44">
        <v>7975.3575268817212</v>
      </c>
      <c r="D23" s="44">
        <v>8225.7564814814814</v>
      </c>
      <c r="E23" s="44">
        <v>7947.8115196078434</v>
      </c>
      <c r="F23" s="44">
        <v>7298.0156675749313</v>
      </c>
      <c r="G23" s="44">
        <v>7591.0011510128907</v>
      </c>
      <c r="H23" s="44">
        <v>8327.4880765199159</v>
      </c>
      <c r="I23" s="44">
        <v>9700.8232124079914</v>
      </c>
      <c r="J23" s="44">
        <v>15441.248929909043</v>
      </c>
      <c r="K23" s="44">
        <v>12171.309027777779</v>
      </c>
    </row>
    <row r="24" spans="1:13" x14ac:dyDescent="0.25">
      <c r="M24" s="37"/>
    </row>
    <row r="25" spans="1:13" s="1" customFormat="1" x14ac:dyDescent="0.25">
      <c r="A25" s="5" t="s">
        <v>42</v>
      </c>
      <c r="I25" s="6"/>
      <c r="J25" s="6"/>
    </row>
    <row r="26" spans="1:13" s="1" customFormat="1" x14ac:dyDescent="0.25">
      <c r="G26" s="6"/>
      <c r="I26" s="6"/>
      <c r="J26" s="6"/>
      <c r="K26" s="6"/>
    </row>
    <row r="27" spans="1:13" x14ac:dyDescent="0.25">
      <c r="A27" s="7" t="s">
        <v>58</v>
      </c>
    </row>
  </sheetData>
  <mergeCells count="2">
    <mergeCell ref="A5:A6"/>
    <mergeCell ref="B5:K5"/>
  </mergeCells>
  <pageMargins left="0.7" right="0.7" top="0.75" bottom="0.75" header="0.3" footer="0.3"/>
  <pageSetup paperSize="9" orientation="portrait" horizontalDpi="4294967294" verticalDpi="4294967294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K28"/>
  <sheetViews>
    <sheetView workbookViewId="0">
      <selection activeCell="A6" sqref="A6:K8"/>
    </sheetView>
  </sheetViews>
  <sheetFormatPr defaultRowHeight="15" x14ac:dyDescent="0.25"/>
  <cols>
    <col min="1" max="1" width="23" style="16" customWidth="1"/>
    <col min="2" max="4" width="8.85546875" style="16" bestFit="1" customWidth="1"/>
    <col min="5" max="16384" width="9.140625" style="16"/>
  </cols>
  <sheetData>
    <row r="4" spans="1:11" x14ac:dyDescent="0.25">
      <c r="A4" s="35" t="s">
        <v>56</v>
      </c>
    </row>
    <row r="6" spans="1:11" x14ac:dyDescent="0.25">
      <c r="A6" s="47" t="s">
        <v>0</v>
      </c>
      <c r="B6" s="42" t="s">
        <v>11</v>
      </c>
      <c r="C6" s="42" t="s">
        <v>26</v>
      </c>
      <c r="D6" s="42" t="s">
        <v>27</v>
      </c>
      <c r="E6" s="42" t="s">
        <v>28</v>
      </c>
      <c r="F6" s="42" t="s">
        <v>29</v>
      </c>
      <c r="G6" s="42" t="s">
        <v>30</v>
      </c>
      <c r="H6" s="42" t="s">
        <v>31</v>
      </c>
      <c r="I6" s="42" t="s">
        <v>32</v>
      </c>
      <c r="J6" s="42" t="s">
        <v>33</v>
      </c>
      <c r="K6" s="42" t="s">
        <v>41</v>
      </c>
    </row>
    <row r="7" spans="1:11" x14ac:dyDescent="0.25">
      <c r="A7" s="48" t="s">
        <v>16</v>
      </c>
      <c r="B7" s="44">
        <v>2290708.4339999999</v>
      </c>
      <c r="C7" s="44">
        <v>2018963.8189999999</v>
      </c>
      <c r="D7" s="44">
        <v>1940303.308</v>
      </c>
      <c r="E7" s="44">
        <v>1786427.0190000001</v>
      </c>
      <c r="F7" s="44">
        <v>1761308.6769999999</v>
      </c>
      <c r="G7" s="44">
        <v>1387817.317</v>
      </c>
      <c r="H7" s="44">
        <v>1263804.577</v>
      </c>
      <c r="I7" s="44">
        <v>1131852.1070000001</v>
      </c>
      <c r="J7" s="44">
        <v>1658888.8640000001</v>
      </c>
      <c r="K7" s="44">
        <v>1368731.237</v>
      </c>
    </row>
    <row r="8" spans="1:11" x14ac:dyDescent="0.25">
      <c r="A8" s="48" t="s">
        <v>21</v>
      </c>
      <c r="B8" s="44">
        <v>612381.424</v>
      </c>
      <c r="C8" s="44">
        <v>505624.26899999997</v>
      </c>
      <c r="D8" s="44">
        <v>423460.25599999999</v>
      </c>
      <c r="E8" s="44">
        <v>353016.46899999998</v>
      </c>
      <c r="F8" s="44">
        <v>277619.24599999998</v>
      </c>
      <c r="G8" s="44">
        <v>186729.641</v>
      </c>
      <c r="H8" s="44">
        <v>168035.94500000001</v>
      </c>
      <c r="I8" s="44">
        <v>76555.198000000004</v>
      </c>
      <c r="J8" s="44">
        <v>16713.43</v>
      </c>
      <c r="K8" s="44">
        <v>8369.6640000000007</v>
      </c>
    </row>
    <row r="9" spans="1:11" s="20" customFormat="1" x14ac:dyDescent="0.25">
      <c r="A9" s="18"/>
      <c r="B9" s="19"/>
      <c r="C9" s="19"/>
      <c r="D9" s="19"/>
    </row>
    <row r="11" spans="1:11" s="20" customFormat="1" x14ac:dyDescent="0.25"/>
    <row r="26" spans="1:1" x14ac:dyDescent="0.25">
      <c r="A26" s="5" t="s">
        <v>42</v>
      </c>
    </row>
    <row r="28" spans="1:1" x14ac:dyDescent="0.25">
      <c r="A28" s="7" t="s">
        <v>54</v>
      </c>
    </row>
  </sheetData>
  <pageMargins left="0.7" right="0.7" top="0.75" bottom="0.75" header="0.3" footer="0.3"/>
  <pageSetup paperSize="9" orientation="portrait" horizontalDpi="4294967294" verticalDpi="4294967294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K12"/>
  <sheetViews>
    <sheetView workbookViewId="0">
      <selection activeCell="F17" sqref="F17"/>
    </sheetView>
  </sheetViews>
  <sheetFormatPr defaultRowHeight="15" x14ac:dyDescent="0.25"/>
  <cols>
    <col min="1" max="1" width="4.5703125" style="27" customWidth="1"/>
    <col min="2" max="2" width="5" style="27" customWidth="1"/>
    <col min="3" max="3" width="12.140625" style="27" customWidth="1"/>
    <col min="4" max="4" width="31.7109375" style="27" customWidth="1"/>
    <col min="5" max="5" width="12.5703125" style="27" customWidth="1"/>
    <col min="6" max="6" width="10.85546875" style="27" bestFit="1" customWidth="1"/>
    <col min="7" max="8" width="9.5703125" style="27" customWidth="1"/>
    <col min="9" max="16384" width="9.140625" style="27"/>
  </cols>
  <sheetData>
    <row r="4" spans="1:11" x14ac:dyDescent="0.25">
      <c r="A4" s="31" t="s">
        <v>65</v>
      </c>
      <c r="B4" s="30"/>
      <c r="D4" s="28"/>
      <c r="E4" s="28"/>
    </row>
    <row r="5" spans="1:11" x14ac:dyDescent="0.25">
      <c r="A5" s="29"/>
      <c r="B5" s="29"/>
      <c r="F5" s="28"/>
    </row>
    <row r="6" spans="1:11" ht="45" x14ac:dyDescent="0.25">
      <c r="A6" s="49" t="s">
        <v>51</v>
      </c>
      <c r="B6" s="49" t="s">
        <v>4</v>
      </c>
      <c r="C6" s="49" t="s">
        <v>43</v>
      </c>
      <c r="D6" s="49" t="s">
        <v>44</v>
      </c>
      <c r="E6" s="49" t="s">
        <v>15</v>
      </c>
      <c r="F6" s="49" t="s">
        <v>5</v>
      </c>
      <c r="G6" s="49" t="s">
        <v>45</v>
      </c>
      <c r="H6" s="49" t="s">
        <v>25</v>
      </c>
      <c r="I6" s="49" t="s">
        <v>6</v>
      </c>
    </row>
    <row r="7" spans="1:11" x14ac:dyDescent="0.25">
      <c r="A7" s="50" t="s">
        <v>7</v>
      </c>
      <c r="B7" s="50" t="s">
        <v>7</v>
      </c>
      <c r="C7" s="51">
        <v>37014645007</v>
      </c>
      <c r="D7" s="52" t="s">
        <v>46</v>
      </c>
      <c r="E7" s="53">
        <v>498</v>
      </c>
      <c r="F7" s="54">
        <v>1193028.264</v>
      </c>
      <c r="G7" s="55">
        <v>-87917.611999999994</v>
      </c>
      <c r="H7" s="54">
        <v>320763.07500000001</v>
      </c>
      <c r="I7" s="54">
        <v>492397.18800000002</v>
      </c>
      <c r="K7" s="38"/>
    </row>
    <row r="8" spans="1:11" x14ac:dyDescent="0.25">
      <c r="A8" s="50" t="s">
        <v>8</v>
      </c>
      <c r="B8" s="50" t="s">
        <v>8</v>
      </c>
      <c r="C8" s="51">
        <v>92200203113</v>
      </c>
      <c r="D8" s="52" t="s">
        <v>47</v>
      </c>
      <c r="E8" s="53">
        <v>154</v>
      </c>
      <c r="F8" s="54">
        <v>168114.70800000001</v>
      </c>
      <c r="G8" s="54">
        <v>8369.6640000000007</v>
      </c>
      <c r="H8" s="54">
        <v>98472.73</v>
      </c>
      <c r="I8" s="54">
        <v>7240.6549999999997</v>
      </c>
      <c r="K8" s="38"/>
    </row>
    <row r="9" spans="1:11" x14ac:dyDescent="0.25">
      <c r="A9" s="50" t="s">
        <v>9</v>
      </c>
      <c r="B9" s="50" t="s">
        <v>1</v>
      </c>
      <c r="C9" s="51">
        <v>59742757881</v>
      </c>
      <c r="D9" s="52" t="s">
        <v>48</v>
      </c>
      <c r="E9" s="53">
        <v>20</v>
      </c>
      <c r="F9" s="54">
        <v>7588.2650000000003</v>
      </c>
      <c r="G9" s="55">
        <v>-347.96</v>
      </c>
      <c r="H9" s="54">
        <v>5753.8140000000003</v>
      </c>
      <c r="I9" s="54">
        <v>2873.2649999999999</v>
      </c>
    </row>
    <row r="10" spans="1:11" x14ac:dyDescent="0.25">
      <c r="A10" s="56" t="s">
        <v>49</v>
      </c>
      <c r="B10" s="56"/>
      <c r="C10" s="56"/>
      <c r="D10" s="56"/>
      <c r="E10" s="57">
        <f>SUM(E7:E9)</f>
        <v>672</v>
      </c>
      <c r="F10" s="58">
        <f>SUM(F7:F9)</f>
        <v>1368731.237</v>
      </c>
      <c r="G10" s="59">
        <f>SUM(G7:G9)</f>
        <v>-79895.907999999996</v>
      </c>
      <c r="H10" s="58">
        <f>SUM(H7:H9)</f>
        <v>424989.61900000001</v>
      </c>
      <c r="I10" s="58">
        <f>SUM(I7:I9)</f>
        <v>502511.10800000007</v>
      </c>
    </row>
    <row r="12" spans="1:11" x14ac:dyDescent="0.25">
      <c r="A12" s="12" t="s">
        <v>50</v>
      </c>
    </row>
  </sheetData>
  <mergeCells count="1">
    <mergeCell ref="A10:D10"/>
  </mergeCells>
  <pageMargins left="0.7" right="0.7" top="0.75" bottom="0.75" header="0.3" footer="0.3"/>
  <pageSetup paperSize="9" orientation="portrait" horizontalDpi="4294967294" verticalDpi="4294967294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J15"/>
  <sheetViews>
    <sheetView workbookViewId="0">
      <selection activeCell="A4" sqref="A4:XFD4"/>
    </sheetView>
  </sheetViews>
  <sheetFormatPr defaultRowHeight="15" x14ac:dyDescent="0.25"/>
  <cols>
    <col min="1" max="1" width="4.5703125" style="27" customWidth="1"/>
    <col min="2" max="2" width="13.28515625" style="27" customWidth="1"/>
    <col min="3" max="3" width="29" style="27" customWidth="1"/>
    <col min="4" max="4" width="10.140625" style="27" customWidth="1"/>
    <col min="5" max="5" width="10.42578125" style="27" customWidth="1"/>
    <col min="6" max="6" width="10.85546875" style="27" bestFit="1" customWidth="1"/>
    <col min="7" max="8" width="9.5703125" style="27" customWidth="1"/>
    <col min="9" max="16384" width="9.140625" style="27"/>
  </cols>
  <sheetData>
    <row r="4" spans="1:10" s="68" customFormat="1" x14ac:dyDescent="0.25">
      <c r="A4" s="67" t="s">
        <v>67</v>
      </c>
      <c r="B4" s="67"/>
      <c r="D4" s="69"/>
      <c r="E4" s="69"/>
    </row>
    <row r="5" spans="1:10" x14ac:dyDescent="0.25">
      <c r="A5" s="29"/>
      <c r="B5" s="29"/>
      <c r="F5" s="28"/>
    </row>
    <row r="6" spans="1:10" ht="45" x14ac:dyDescent="0.25">
      <c r="A6" s="60" t="s">
        <v>4</v>
      </c>
      <c r="B6" s="60" t="s">
        <v>43</v>
      </c>
      <c r="C6" s="60" t="s">
        <v>44</v>
      </c>
      <c r="D6" s="60" t="s">
        <v>15</v>
      </c>
      <c r="E6" s="60" t="s">
        <v>5</v>
      </c>
      <c r="F6" s="60" t="s">
        <v>45</v>
      </c>
      <c r="G6" s="60" t="s">
        <v>25</v>
      </c>
      <c r="H6" s="60" t="s">
        <v>6</v>
      </c>
    </row>
    <row r="7" spans="1:10" x14ac:dyDescent="0.25">
      <c r="A7" s="61" t="s">
        <v>7</v>
      </c>
      <c r="B7" s="62">
        <v>37014645007</v>
      </c>
      <c r="C7" s="52" t="s">
        <v>46</v>
      </c>
      <c r="D7" s="63">
        <v>609</v>
      </c>
      <c r="E7" s="63">
        <v>2028264.8470000001</v>
      </c>
      <c r="F7" s="63">
        <v>562303.39099999995</v>
      </c>
      <c r="G7" s="63">
        <v>491268.83899999998</v>
      </c>
      <c r="H7" s="63">
        <v>455297.77299999999</v>
      </c>
      <c r="J7" s="40"/>
    </row>
    <row r="8" spans="1:10" x14ac:dyDescent="0.25">
      <c r="A8" s="61" t="s">
        <v>8</v>
      </c>
      <c r="B8" s="62">
        <v>92200203113</v>
      </c>
      <c r="C8" s="52" t="s">
        <v>47</v>
      </c>
      <c r="D8" s="63">
        <v>238</v>
      </c>
      <c r="E8" s="63">
        <v>211822.723</v>
      </c>
      <c r="F8" s="63">
        <v>16569.365000000002</v>
      </c>
      <c r="G8" s="63">
        <v>50400.197</v>
      </c>
      <c r="H8" s="63">
        <v>6632.27</v>
      </c>
      <c r="J8" s="40"/>
    </row>
    <row r="9" spans="1:10" x14ac:dyDescent="0.25">
      <c r="A9" s="61" t="s">
        <v>9</v>
      </c>
      <c r="B9" s="62">
        <v>67689631853</v>
      </c>
      <c r="C9" s="52" t="s">
        <v>61</v>
      </c>
      <c r="D9" s="63">
        <v>0</v>
      </c>
      <c r="E9" s="63">
        <v>50619.964</v>
      </c>
      <c r="F9" s="63">
        <v>33508.667999999998</v>
      </c>
      <c r="G9" s="63">
        <v>0</v>
      </c>
      <c r="H9" s="63">
        <v>0</v>
      </c>
      <c r="J9" s="40"/>
    </row>
    <row r="10" spans="1:10" x14ac:dyDescent="0.25">
      <c r="A10" s="61" t="s">
        <v>10</v>
      </c>
      <c r="B10" s="62">
        <v>41943598635</v>
      </c>
      <c r="C10" s="52" t="s">
        <v>62</v>
      </c>
      <c r="D10" s="63">
        <v>0</v>
      </c>
      <c r="E10" s="63">
        <v>0.9</v>
      </c>
      <c r="F10" s="64">
        <v>-0.67400000000000004</v>
      </c>
      <c r="G10" s="63">
        <v>0</v>
      </c>
      <c r="H10" s="63">
        <v>0</v>
      </c>
      <c r="J10" s="40"/>
    </row>
    <row r="11" spans="1:10" x14ac:dyDescent="0.25">
      <c r="A11" s="65" t="s">
        <v>49</v>
      </c>
      <c r="B11" s="65"/>
      <c r="C11" s="65"/>
      <c r="D11" s="66">
        <f>SUM(D7:D10)</f>
        <v>847</v>
      </c>
      <c r="E11" s="66">
        <f>SUM(E7:E10)</f>
        <v>2290708.4340000004</v>
      </c>
      <c r="F11" s="66">
        <f>SUM(F7:F10)</f>
        <v>612380.74999999988</v>
      </c>
      <c r="G11" s="66">
        <f>SUM(G7:G10)</f>
        <v>541669.03599999996</v>
      </c>
      <c r="H11" s="66">
        <f>SUM(H7:H10)</f>
        <v>461930.04300000001</v>
      </c>
    </row>
    <row r="12" spans="1:10" x14ac:dyDescent="0.25">
      <c r="A12"/>
      <c r="B12"/>
      <c r="C12"/>
      <c r="D12"/>
      <c r="E12"/>
      <c r="F12"/>
      <c r="G12"/>
      <c r="H12"/>
    </row>
    <row r="13" spans="1:10" x14ac:dyDescent="0.25">
      <c r="A13" s="12" t="s">
        <v>64</v>
      </c>
      <c r="B13"/>
      <c r="C13"/>
      <c r="D13"/>
      <c r="E13"/>
      <c r="F13"/>
      <c r="G13"/>
      <c r="H13"/>
    </row>
    <row r="14" spans="1:10" x14ac:dyDescent="0.25">
      <c r="B14"/>
      <c r="C14"/>
      <c r="D14"/>
      <c r="E14"/>
      <c r="F14"/>
      <c r="G14"/>
      <c r="H14"/>
    </row>
    <row r="15" spans="1:10" x14ac:dyDescent="0.25">
      <c r="A15" s="7" t="s">
        <v>63</v>
      </c>
    </row>
  </sheetData>
  <mergeCells count="1">
    <mergeCell ref="A11:C11"/>
  </mergeCells>
  <hyperlinks>
    <hyperlink ref="C9" r:id="rId1" display="https://www.transparentno.hr/pregled/67689631853/e607cd595f6f2068a6f055fa09d5474a7982a912b0ae69177002d1021a91bc347e4dbadc9cb5e07fd906fd66bdc1148a42520b10bd5180957990362acb4d7c97"/>
  </hyperlinks>
  <pageMargins left="0.7" right="0.7" top="0.75" bottom="0.75" header="0.3" footer="0.3"/>
  <pageSetup paperSize="9" orientation="portrait" horizontalDpi="4294967294" verticalDpi="4294967294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K32"/>
  <sheetViews>
    <sheetView zoomScaleNormal="100" workbookViewId="0">
      <selection activeCell="A6" sqref="A6:K10"/>
    </sheetView>
  </sheetViews>
  <sheetFormatPr defaultRowHeight="15" x14ac:dyDescent="0.25"/>
  <cols>
    <col min="1" max="1" width="39.42578125" style="16" bestFit="1" customWidth="1"/>
    <col min="2" max="10" width="9.85546875" style="16" customWidth="1"/>
    <col min="11" max="16384" width="9.140625" style="16"/>
  </cols>
  <sheetData>
    <row r="4" spans="1:11" x14ac:dyDescent="0.25">
      <c r="A4" s="36" t="s">
        <v>57</v>
      </c>
    </row>
    <row r="5" spans="1:11" x14ac:dyDescent="0.25">
      <c r="A5" s="21"/>
    </row>
    <row r="6" spans="1:11" x14ac:dyDescent="0.25">
      <c r="A6" s="70" t="s">
        <v>0</v>
      </c>
      <c r="B6" s="42" t="s">
        <v>11</v>
      </c>
      <c r="C6" s="42" t="s">
        <v>26</v>
      </c>
      <c r="D6" s="42" t="s">
        <v>27</v>
      </c>
      <c r="E6" s="42" t="s">
        <v>28</v>
      </c>
      <c r="F6" s="42" t="s">
        <v>29</v>
      </c>
      <c r="G6" s="42" t="s">
        <v>30</v>
      </c>
      <c r="H6" s="42" t="s">
        <v>31</v>
      </c>
      <c r="I6" s="42" t="s">
        <v>32</v>
      </c>
      <c r="J6" s="42" t="s">
        <v>33</v>
      </c>
      <c r="K6" s="42" t="s">
        <v>41</v>
      </c>
    </row>
    <row r="7" spans="1:11" x14ac:dyDescent="0.25">
      <c r="A7" s="17" t="s">
        <v>36</v>
      </c>
      <c r="B7" s="44">
        <v>8135.0550000000003</v>
      </c>
      <c r="C7" s="44">
        <v>33405.764999999999</v>
      </c>
      <c r="D7" s="44">
        <v>41443.15</v>
      </c>
      <c r="E7" s="44">
        <v>22445.596000000001</v>
      </c>
      <c r="F7" s="44">
        <v>22411.567999999999</v>
      </c>
      <c r="G7" s="44">
        <v>25399.097000000002</v>
      </c>
      <c r="H7" s="44">
        <v>27557.168000000001</v>
      </c>
      <c r="I7" s="44">
        <v>24938.874</v>
      </c>
      <c r="J7" s="44">
        <v>29721.974999999999</v>
      </c>
      <c r="K7" s="44">
        <v>43325.641000000003</v>
      </c>
    </row>
    <row r="8" spans="1:11" x14ac:dyDescent="0.25">
      <c r="A8" s="17" t="s">
        <v>37</v>
      </c>
      <c r="B8" s="44">
        <v>10894.822</v>
      </c>
      <c r="C8" s="44">
        <v>3636.873</v>
      </c>
      <c r="D8" s="44">
        <v>3209.3980000000001</v>
      </c>
      <c r="E8" s="44">
        <v>3695.8440000000001</v>
      </c>
      <c r="F8" s="44">
        <v>1472.885</v>
      </c>
      <c r="G8" s="44">
        <v>923.00400000000002</v>
      </c>
      <c r="H8" s="44">
        <v>2219.7629999999999</v>
      </c>
      <c r="I8" s="44">
        <v>689.26</v>
      </c>
      <c r="J8" s="44">
        <v>1035.008</v>
      </c>
      <c r="K8" s="44">
        <v>403.63400000000001</v>
      </c>
    </row>
    <row r="9" spans="1:11" x14ac:dyDescent="0.25">
      <c r="A9" s="17" t="s">
        <v>38</v>
      </c>
      <c r="B9" s="44">
        <v>541669.03599999996</v>
      </c>
      <c r="C9" s="44">
        <v>489717.66700000002</v>
      </c>
      <c r="D9" s="44">
        <v>584245.01199999999</v>
      </c>
      <c r="E9" s="44">
        <v>471876.364</v>
      </c>
      <c r="F9" s="44">
        <v>450859.69400000002</v>
      </c>
      <c r="G9" s="44">
        <v>414962.21399999998</v>
      </c>
      <c r="H9" s="44">
        <v>395289.06</v>
      </c>
      <c r="I9" s="44">
        <v>317824.81</v>
      </c>
      <c r="J9" s="44">
        <v>389032.255</v>
      </c>
      <c r="K9" s="44">
        <v>424989.61900000001</v>
      </c>
    </row>
    <row r="10" spans="1:11" x14ac:dyDescent="0.25">
      <c r="A10" s="17" t="s">
        <v>39</v>
      </c>
      <c r="B10" s="44">
        <v>461930.04300000001</v>
      </c>
      <c r="C10" s="44">
        <v>372510.85</v>
      </c>
      <c r="D10" s="44">
        <v>287360.864</v>
      </c>
      <c r="E10" s="44">
        <v>363465.04</v>
      </c>
      <c r="F10" s="44">
        <v>314994.86800000002</v>
      </c>
      <c r="G10" s="44">
        <v>338838.73700000002</v>
      </c>
      <c r="H10" s="44">
        <v>219347.94399999999</v>
      </c>
      <c r="I10" s="44">
        <v>165768.82199999999</v>
      </c>
      <c r="J10" s="44">
        <v>330395.69500000001</v>
      </c>
      <c r="K10" s="44">
        <v>502511.10800000001</v>
      </c>
    </row>
    <row r="11" spans="1:11" ht="15" customHeight="1" x14ac:dyDescent="0.25">
      <c r="B11" s="21"/>
      <c r="C11" s="21"/>
      <c r="D11" s="21"/>
      <c r="E11" s="21"/>
      <c r="F11" s="21"/>
    </row>
    <row r="20" spans="1:1" ht="30" customHeight="1" x14ac:dyDescent="0.25"/>
    <row r="30" spans="1:1" x14ac:dyDescent="0.25">
      <c r="A30" s="5" t="s">
        <v>42</v>
      </c>
    </row>
    <row r="32" spans="1:1" x14ac:dyDescent="0.25">
      <c r="A32" s="7" t="s">
        <v>54</v>
      </c>
    </row>
  </sheetData>
  <pageMargins left="0.7" right="0.7" top="0.75" bottom="0.75" header="0.3" footer="0.3"/>
  <pageSetup paperSize="9" orientation="portrait" horizontalDpi="4294967294" verticalDpi="4294967294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"/>
  <sheetViews>
    <sheetView tabSelected="1" zoomScaleNormal="100" workbookViewId="0">
      <selection activeCell="A3" sqref="A3:L3"/>
    </sheetView>
  </sheetViews>
  <sheetFormatPr defaultRowHeight="15" x14ac:dyDescent="0.25"/>
  <cols>
    <col min="1" max="1" width="39.42578125" customWidth="1"/>
  </cols>
  <sheetData>
    <row r="1" spans="1:12" ht="18.75" x14ac:dyDescent="0.3">
      <c r="A1" s="8"/>
    </row>
    <row r="2" spans="1:12" x14ac:dyDescent="0.25">
      <c r="A2" s="9"/>
    </row>
    <row r="3" spans="1:12" s="1" customFormat="1" x14ac:dyDescent="0.25">
      <c r="A3" s="90" t="s">
        <v>68</v>
      </c>
      <c r="B3" s="91"/>
      <c r="C3" s="91"/>
      <c r="D3" s="91"/>
      <c r="E3" s="91"/>
      <c r="F3" s="91"/>
      <c r="G3" s="91"/>
      <c r="H3" s="91"/>
      <c r="I3" s="91"/>
      <c r="J3" s="92"/>
      <c r="K3" s="92"/>
      <c r="L3" s="92"/>
    </row>
    <row r="4" spans="1:12" x14ac:dyDescent="0.25">
      <c r="A4" s="10"/>
    </row>
    <row r="5" spans="1:12" ht="28.5" customHeight="1" x14ac:dyDescent="0.25">
      <c r="A5" s="41" t="s">
        <v>0</v>
      </c>
      <c r="B5" s="41" t="s">
        <v>35</v>
      </c>
      <c r="C5" s="41"/>
      <c r="D5" s="41"/>
      <c r="E5" s="41"/>
      <c r="F5" s="41"/>
      <c r="G5" s="41"/>
      <c r="H5" s="41"/>
      <c r="I5" s="41"/>
      <c r="J5" s="41"/>
      <c r="K5" s="41"/>
    </row>
    <row r="6" spans="1:12" x14ac:dyDescent="0.25">
      <c r="A6" s="41"/>
      <c r="B6" s="42" t="s">
        <v>11</v>
      </c>
      <c r="C6" s="42" t="s">
        <v>26</v>
      </c>
      <c r="D6" s="42" t="s">
        <v>27</v>
      </c>
      <c r="E6" s="42" t="s">
        <v>28</v>
      </c>
      <c r="F6" s="42" t="s">
        <v>29</v>
      </c>
      <c r="G6" s="42" t="s">
        <v>30</v>
      </c>
      <c r="H6" s="42" t="s">
        <v>31</v>
      </c>
      <c r="I6" s="42" t="s">
        <v>32</v>
      </c>
      <c r="J6" s="42" t="s">
        <v>33</v>
      </c>
      <c r="K6" s="42" t="s">
        <v>41</v>
      </c>
    </row>
    <row r="7" spans="1:12" x14ac:dyDescent="0.25">
      <c r="A7" s="43" t="s">
        <v>12</v>
      </c>
      <c r="B7" s="44">
        <v>4</v>
      </c>
      <c r="C7" s="44">
        <v>3</v>
      </c>
      <c r="D7" s="44">
        <v>2</v>
      </c>
      <c r="E7" s="44">
        <v>2</v>
      </c>
      <c r="F7" s="44">
        <v>3</v>
      </c>
      <c r="G7" s="44">
        <v>3</v>
      </c>
      <c r="H7" s="44">
        <v>3</v>
      </c>
      <c r="I7" s="44">
        <v>2</v>
      </c>
      <c r="J7" s="44">
        <v>2</v>
      </c>
      <c r="K7" s="44">
        <v>2</v>
      </c>
    </row>
    <row r="8" spans="1:12" x14ac:dyDescent="0.25">
      <c r="A8" s="43" t="s">
        <v>13</v>
      </c>
      <c r="B8" s="44">
        <v>3</v>
      </c>
      <c r="C8" s="44">
        <v>3</v>
      </c>
      <c r="D8" s="44">
        <v>1</v>
      </c>
      <c r="E8" s="44">
        <v>0</v>
      </c>
      <c r="F8" s="44">
        <v>1</v>
      </c>
      <c r="G8" s="44">
        <v>1</v>
      </c>
      <c r="H8" s="44">
        <v>3</v>
      </c>
      <c r="I8" s="44">
        <v>2</v>
      </c>
      <c r="J8" s="44">
        <v>2</v>
      </c>
      <c r="K8" s="44">
        <v>1</v>
      </c>
    </row>
    <row r="9" spans="1:12" x14ac:dyDescent="0.25">
      <c r="A9" s="43" t="s">
        <v>14</v>
      </c>
      <c r="B9" s="44">
        <v>1</v>
      </c>
      <c r="C9" s="74">
        <v>0</v>
      </c>
      <c r="D9" s="44">
        <v>1</v>
      </c>
      <c r="E9" s="23">
        <v>2</v>
      </c>
      <c r="F9" s="15">
        <v>2</v>
      </c>
      <c r="G9" s="15">
        <v>2</v>
      </c>
      <c r="H9" s="15">
        <v>0</v>
      </c>
      <c r="I9" s="15">
        <v>0</v>
      </c>
      <c r="J9" s="15">
        <v>0</v>
      </c>
      <c r="K9" s="15">
        <v>1</v>
      </c>
    </row>
    <row r="10" spans="1:12" x14ac:dyDescent="0.25">
      <c r="A10" s="43" t="s">
        <v>15</v>
      </c>
      <c r="B10" s="84">
        <v>184</v>
      </c>
      <c r="C10" s="14">
        <v>202</v>
      </c>
      <c r="D10" s="85">
        <v>139</v>
      </c>
      <c r="E10" s="44">
        <v>113</v>
      </c>
      <c r="F10" s="44">
        <v>122</v>
      </c>
      <c r="G10" s="44">
        <v>99</v>
      </c>
      <c r="H10" s="44">
        <v>76</v>
      </c>
      <c r="I10" s="44">
        <v>83</v>
      </c>
      <c r="J10" s="44">
        <v>69</v>
      </c>
      <c r="K10" s="44">
        <v>70</v>
      </c>
    </row>
    <row r="11" spans="1:12" x14ac:dyDescent="0.25">
      <c r="A11" s="43" t="s">
        <v>16</v>
      </c>
      <c r="B11" s="74">
        <v>48921.601999999999</v>
      </c>
      <c r="C11" s="4">
        <v>75048.781000000003</v>
      </c>
      <c r="D11" s="74">
        <v>67316.979000000007</v>
      </c>
      <c r="E11" s="44">
        <v>55687.836000000003</v>
      </c>
      <c r="F11" s="44">
        <v>50707.894</v>
      </c>
      <c r="G11" s="44">
        <v>38688.379000000001</v>
      </c>
      <c r="H11" s="44">
        <v>41695.269999999997</v>
      </c>
      <c r="I11" s="44">
        <v>34469.184000000001</v>
      </c>
      <c r="J11" s="44">
        <v>39857.896999999997</v>
      </c>
      <c r="K11" s="44">
        <v>53479.040000000001</v>
      </c>
    </row>
    <row r="12" spans="1:12" x14ac:dyDescent="0.25">
      <c r="A12" s="43" t="s">
        <v>17</v>
      </c>
      <c r="B12" s="44">
        <v>50165.430999999997</v>
      </c>
      <c r="C12" s="86">
        <v>73573.509000000005</v>
      </c>
      <c r="D12" s="44">
        <v>67996.493000000002</v>
      </c>
      <c r="E12" s="44">
        <v>58019.697</v>
      </c>
      <c r="F12" s="44">
        <v>71702.642000000007</v>
      </c>
      <c r="G12" s="44">
        <v>39500.449999999997</v>
      </c>
      <c r="H12" s="44">
        <v>40343.21</v>
      </c>
      <c r="I12" s="44">
        <v>34162.489000000001</v>
      </c>
      <c r="J12" s="44">
        <v>39306.207999999999</v>
      </c>
      <c r="K12" s="44">
        <v>52839.044999999998</v>
      </c>
      <c r="L12" s="37"/>
    </row>
    <row r="13" spans="1:12" x14ac:dyDescent="0.25">
      <c r="A13" s="43" t="s">
        <v>18</v>
      </c>
      <c r="B13" s="44">
        <v>326.15100000000001</v>
      </c>
      <c r="C13" s="44">
        <v>1475.2719999999999</v>
      </c>
      <c r="D13" s="44">
        <v>60.698</v>
      </c>
      <c r="E13" s="44">
        <v>0</v>
      </c>
      <c r="F13" s="44">
        <v>95.105999999999995</v>
      </c>
      <c r="G13" s="44">
        <v>45.503</v>
      </c>
      <c r="H13" s="44">
        <v>1352.06</v>
      </c>
      <c r="I13" s="44">
        <v>306.69499999999999</v>
      </c>
      <c r="J13" s="44">
        <v>551.68899999999996</v>
      </c>
      <c r="K13" s="44">
        <v>672.36</v>
      </c>
    </row>
    <row r="14" spans="1:12" x14ac:dyDescent="0.25">
      <c r="A14" s="43" t="s">
        <v>19</v>
      </c>
      <c r="B14" s="44">
        <v>1569.98</v>
      </c>
      <c r="C14" s="44">
        <v>0</v>
      </c>
      <c r="D14" s="44">
        <v>740.21199999999999</v>
      </c>
      <c r="E14" s="44">
        <v>2331.8609999999999</v>
      </c>
      <c r="F14" s="44">
        <v>21089.853999999999</v>
      </c>
      <c r="G14" s="44">
        <v>857.57399999999996</v>
      </c>
      <c r="H14" s="44">
        <v>0</v>
      </c>
      <c r="I14" s="44">
        <v>0</v>
      </c>
      <c r="J14" s="44">
        <v>0</v>
      </c>
      <c r="K14" s="44">
        <v>32.365000000000002</v>
      </c>
    </row>
    <row r="15" spans="1:12" x14ac:dyDescent="0.25">
      <c r="A15" s="43" t="s">
        <v>20</v>
      </c>
      <c r="B15" s="44">
        <v>70.52</v>
      </c>
      <c r="C15" s="74">
        <v>3.1680000000000001</v>
      </c>
      <c r="D15" s="44">
        <v>12.14</v>
      </c>
      <c r="E15" s="44">
        <v>0</v>
      </c>
      <c r="F15" s="44">
        <v>19.021000000000001</v>
      </c>
      <c r="G15" s="44">
        <v>9.1010000000000009</v>
      </c>
      <c r="H15" s="44">
        <v>2.4969999999999999</v>
      </c>
      <c r="I15" s="44">
        <v>0</v>
      </c>
      <c r="J15" s="44">
        <v>0</v>
      </c>
      <c r="K15" s="44">
        <v>0</v>
      </c>
    </row>
    <row r="16" spans="1:12" x14ac:dyDescent="0.25">
      <c r="A16" s="43" t="s">
        <v>21</v>
      </c>
      <c r="B16" s="74">
        <v>255.631</v>
      </c>
      <c r="C16" s="14">
        <v>1472.104</v>
      </c>
      <c r="D16" s="74">
        <v>48.558</v>
      </c>
      <c r="E16" s="44">
        <v>0</v>
      </c>
      <c r="F16" s="44">
        <v>76.084999999999994</v>
      </c>
      <c r="G16" s="44">
        <v>36.402000000000001</v>
      </c>
      <c r="H16" s="44">
        <v>1349.5630000000001</v>
      </c>
      <c r="I16" s="44">
        <v>306.69499999999999</v>
      </c>
      <c r="J16" s="44">
        <v>551.68899999999996</v>
      </c>
      <c r="K16" s="44">
        <v>672.36</v>
      </c>
    </row>
    <row r="17" spans="1:11" x14ac:dyDescent="0.25">
      <c r="A17" s="43" t="s">
        <v>22</v>
      </c>
      <c r="B17" s="44">
        <v>1569.98</v>
      </c>
      <c r="C17" s="74">
        <v>0</v>
      </c>
      <c r="D17" s="44">
        <v>740.21199999999999</v>
      </c>
      <c r="E17" s="44">
        <v>2331.8609999999999</v>
      </c>
      <c r="F17" s="74">
        <v>21089.853999999999</v>
      </c>
      <c r="G17" s="44">
        <v>857.57399999999996</v>
      </c>
      <c r="H17" s="44">
        <v>0</v>
      </c>
      <c r="I17" s="44">
        <v>0</v>
      </c>
      <c r="J17" s="44">
        <v>0</v>
      </c>
      <c r="K17" s="44">
        <v>32.365000000000002</v>
      </c>
    </row>
    <row r="18" spans="1:11" x14ac:dyDescent="0.25">
      <c r="A18" s="45" t="s">
        <v>23</v>
      </c>
      <c r="B18" s="75">
        <v>-1314.3489999999999</v>
      </c>
      <c r="C18" s="13">
        <v>1472.104</v>
      </c>
      <c r="D18" s="78">
        <v>-691.654</v>
      </c>
      <c r="E18" s="79">
        <v>-2331.8609999999999</v>
      </c>
      <c r="F18" s="11">
        <v>-21013.769</v>
      </c>
      <c r="G18" s="78">
        <v>-821.17200000000003</v>
      </c>
      <c r="H18" s="80">
        <v>1349.5630000000001</v>
      </c>
      <c r="I18" s="81">
        <v>306.69499999999999</v>
      </c>
      <c r="J18" s="83">
        <v>551.68899999999996</v>
      </c>
      <c r="K18" s="82">
        <v>639.995</v>
      </c>
    </row>
    <row r="19" spans="1:11" x14ac:dyDescent="0.25">
      <c r="A19" s="43" t="s">
        <v>25</v>
      </c>
      <c r="B19" s="44">
        <v>8135.0550000000003</v>
      </c>
      <c r="C19" s="74">
        <v>33405.764999999999</v>
      </c>
      <c r="D19" s="76">
        <v>41443.15</v>
      </c>
      <c r="E19" s="44">
        <v>22445.596000000001</v>
      </c>
      <c r="F19" s="87">
        <v>22411.567999999999</v>
      </c>
      <c r="G19" s="44">
        <v>25399.097000000002</v>
      </c>
      <c r="H19" s="44">
        <v>27557.168000000001</v>
      </c>
      <c r="I19" s="44">
        <v>24938.874</v>
      </c>
      <c r="J19" s="74">
        <v>29721.974999999999</v>
      </c>
      <c r="K19" s="14">
        <v>43325.641000000003</v>
      </c>
    </row>
    <row r="20" spans="1:11" ht="15.75" thickBot="1" x14ac:dyDescent="0.3">
      <c r="A20" s="43" t="s">
        <v>6</v>
      </c>
      <c r="B20" s="74">
        <v>10894.822</v>
      </c>
      <c r="C20" s="44">
        <v>3636.873</v>
      </c>
      <c r="D20" s="44">
        <v>3209.3980000000001</v>
      </c>
      <c r="E20" s="44">
        <v>3695.8440000000001</v>
      </c>
      <c r="F20" s="44">
        <v>1472.885</v>
      </c>
      <c r="G20" s="44">
        <v>923.00400000000002</v>
      </c>
      <c r="H20" s="44">
        <v>2219.7629999999999</v>
      </c>
      <c r="I20" s="44">
        <v>689.26</v>
      </c>
      <c r="J20" s="44">
        <v>1035.008</v>
      </c>
      <c r="K20" s="23">
        <v>403.63400000000001</v>
      </c>
    </row>
    <row r="21" spans="1:11" ht="15.75" thickBot="1" x14ac:dyDescent="0.3">
      <c r="A21" s="73" t="s">
        <v>2</v>
      </c>
      <c r="B21" s="22">
        <v>-2759.7669999999998</v>
      </c>
      <c r="C21" s="74">
        <v>29768.892</v>
      </c>
      <c r="D21" s="77">
        <v>38233.752</v>
      </c>
      <c r="E21" s="44">
        <v>18749.752</v>
      </c>
      <c r="F21" s="44">
        <v>20938.683000000001</v>
      </c>
      <c r="G21" s="44">
        <v>24476.093000000001</v>
      </c>
      <c r="H21" s="44">
        <v>25337.404999999999</v>
      </c>
      <c r="I21" s="44">
        <v>24249.614000000001</v>
      </c>
      <c r="J21" s="74">
        <v>28686.967000000001</v>
      </c>
      <c r="K21" s="24">
        <v>42922.006999999998</v>
      </c>
    </row>
    <row r="22" spans="1:11" x14ac:dyDescent="0.25">
      <c r="A22" s="43" t="s">
        <v>59</v>
      </c>
      <c r="B22" s="74">
        <v>2103.826</v>
      </c>
      <c r="C22" s="44">
        <v>203.489</v>
      </c>
      <c r="D22" s="44">
        <v>262.19099999999997</v>
      </c>
      <c r="E22" s="44">
        <v>525.84699999999998</v>
      </c>
      <c r="F22" s="44">
        <v>987.11199999999997</v>
      </c>
      <c r="G22" s="44">
        <v>86.043000000000006</v>
      </c>
      <c r="H22" s="44">
        <v>234.999</v>
      </c>
      <c r="I22" s="44">
        <v>279.416</v>
      </c>
      <c r="J22" s="44">
        <v>298.92</v>
      </c>
      <c r="K22" s="23">
        <v>203.953</v>
      </c>
    </row>
    <row r="23" spans="1:11" s="1" customFormat="1" ht="15.75" thickBot="1" x14ac:dyDescent="0.3">
      <c r="A23" s="25" t="s">
        <v>3</v>
      </c>
      <c r="B23" s="26">
        <v>3494.246376811594</v>
      </c>
      <c r="C23" s="71">
        <v>3647.8650990099009</v>
      </c>
      <c r="D23" s="72">
        <v>3992.306354916067</v>
      </c>
      <c r="E23" s="72">
        <v>4225.2441002949854</v>
      </c>
      <c r="F23" s="72">
        <v>3949.2083333333335</v>
      </c>
      <c r="G23" s="72">
        <v>3805.8383838383838</v>
      </c>
      <c r="H23" s="72">
        <v>4737.9375</v>
      </c>
      <c r="I23" s="72">
        <v>4155.75</v>
      </c>
      <c r="J23" s="71">
        <v>5021.6425120772947</v>
      </c>
      <c r="K23" s="72">
        <v>5196.7845238095242</v>
      </c>
    </row>
    <row r="25" spans="1:11" s="1" customFormat="1" x14ac:dyDescent="0.25">
      <c r="A25" s="5" t="s">
        <v>42</v>
      </c>
      <c r="I25" s="6"/>
      <c r="J25" s="6"/>
    </row>
    <row r="26" spans="1:11" s="1" customFormat="1" x14ac:dyDescent="0.25">
      <c r="I26" s="6"/>
      <c r="J26" s="6"/>
    </row>
    <row r="27" spans="1:11" s="1" customFormat="1" x14ac:dyDescent="0.25">
      <c r="A27" s="7" t="s">
        <v>58</v>
      </c>
    </row>
  </sheetData>
  <mergeCells count="2">
    <mergeCell ref="A5:A6"/>
    <mergeCell ref="B5:K5"/>
  </mergeCells>
  <pageMargins left="0.7" right="0.7" top="0.75" bottom="0.75" header="0.3" footer="0.3"/>
  <pageSetup paperSize="9" orientation="portrait" horizontalDpi="4294967294" verticalDpi="4294967294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K27"/>
  <sheetViews>
    <sheetView zoomScaleNormal="100" workbookViewId="0">
      <selection activeCell="A6" sqref="A6:K8"/>
    </sheetView>
  </sheetViews>
  <sheetFormatPr defaultRowHeight="15" x14ac:dyDescent="0.25"/>
  <cols>
    <col min="1" max="1" width="52.7109375" style="16" customWidth="1"/>
    <col min="2" max="6" width="9.140625" style="16"/>
    <col min="7" max="9" width="9.28515625" style="16" customWidth="1"/>
    <col min="10" max="16384" width="9.140625" style="16"/>
  </cols>
  <sheetData>
    <row r="4" spans="1:11" x14ac:dyDescent="0.25">
      <c r="A4" s="39" t="s">
        <v>60</v>
      </c>
      <c r="B4" s="21"/>
      <c r="C4" s="21"/>
      <c r="D4" s="21"/>
      <c r="E4" s="21"/>
      <c r="F4" s="21"/>
    </row>
    <row r="5" spans="1:11" x14ac:dyDescent="0.25">
      <c r="A5" s="21"/>
      <c r="B5" s="21"/>
      <c r="C5" s="21"/>
      <c r="D5" s="21"/>
      <c r="E5" s="21"/>
      <c r="F5" s="21"/>
    </row>
    <row r="6" spans="1:11" x14ac:dyDescent="0.25">
      <c r="A6" s="47" t="s">
        <v>0</v>
      </c>
      <c r="B6" s="42" t="s">
        <v>11</v>
      </c>
      <c r="C6" s="42" t="s">
        <v>26</v>
      </c>
      <c r="D6" s="42" t="s">
        <v>27</v>
      </c>
      <c r="E6" s="42" t="s">
        <v>28</v>
      </c>
      <c r="F6" s="42" t="s">
        <v>29</v>
      </c>
      <c r="G6" s="42" t="s">
        <v>30</v>
      </c>
      <c r="H6" s="42" t="s">
        <v>31</v>
      </c>
      <c r="I6" s="42" t="s">
        <v>32</v>
      </c>
      <c r="J6" s="42" t="s">
        <v>33</v>
      </c>
      <c r="K6" s="42" t="s">
        <v>41</v>
      </c>
    </row>
    <row r="7" spans="1:11" x14ac:dyDescent="0.25">
      <c r="A7" s="43" t="s">
        <v>16</v>
      </c>
      <c r="B7" s="44">
        <v>48921.601999999999</v>
      </c>
      <c r="C7" s="44">
        <v>75048.781000000003</v>
      </c>
      <c r="D7" s="44">
        <v>67316.979000000007</v>
      </c>
      <c r="E7" s="44">
        <v>55687.836000000003</v>
      </c>
      <c r="F7" s="44">
        <v>50707.894</v>
      </c>
      <c r="G7" s="44">
        <v>38688.379000000001</v>
      </c>
      <c r="H7" s="44">
        <v>41695.269999999997</v>
      </c>
      <c r="I7" s="44">
        <v>34469.184000000001</v>
      </c>
      <c r="J7" s="44">
        <v>39857.896999999997</v>
      </c>
      <c r="K7" s="44">
        <v>53479.040000000001</v>
      </c>
    </row>
    <row r="8" spans="1:11" ht="15" customHeight="1" x14ac:dyDescent="0.25">
      <c r="A8" s="43" t="s">
        <v>40</v>
      </c>
      <c r="B8" s="88">
        <v>-1314.3489999999999</v>
      </c>
      <c r="C8" s="83">
        <v>1472.104</v>
      </c>
      <c r="D8" s="88">
        <v>-691.654</v>
      </c>
      <c r="E8" s="88">
        <v>-2331.8609999999999</v>
      </c>
      <c r="F8" s="88">
        <v>-21013.769</v>
      </c>
      <c r="G8" s="88">
        <v>-821.17200000000003</v>
      </c>
      <c r="H8" s="83">
        <v>1349.5630000000001</v>
      </c>
      <c r="I8" s="83">
        <v>306.69499999999999</v>
      </c>
      <c r="J8" s="83">
        <v>551.68899999999996</v>
      </c>
      <c r="K8" s="83">
        <v>639.995</v>
      </c>
    </row>
    <row r="11" spans="1:11" ht="30" customHeight="1" x14ac:dyDescent="0.25"/>
    <row r="25" spans="1:1" x14ac:dyDescent="0.25">
      <c r="A25" s="5" t="s">
        <v>42</v>
      </c>
    </row>
    <row r="27" spans="1:1" x14ac:dyDescent="0.25">
      <c r="A27" s="7" t="s">
        <v>54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I20"/>
  <sheetViews>
    <sheetView workbookViewId="0">
      <selection activeCell="N16" sqref="N16"/>
    </sheetView>
  </sheetViews>
  <sheetFormatPr defaultRowHeight="15" x14ac:dyDescent="0.25"/>
  <cols>
    <col min="1" max="2" width="5.5703125" style="27" customWidth="1"/>
    <col min="3" max="3" width="12.140625" style="27" customWidth="1"/>
    <col min="4" max="4" width="19.5703125" style="27" customWidth="1"/>
    <col min="5" max="5" width="10.85546875" style="27" bestFit="1" customWidth="1"/>
    <col min="6" max="7" width="9.5703125" style="27" customWidth="1"/>
    <col min="8" max="16384" width="9.140625" style="27"/>
  </cols>
  <sheetData>
    <row r="4" spans="1:9" x14ac:dyDescent="0.25">
      <c r="A4" s="31" t="s">
        <v>66</v>
      </c>
      <c r="B4" s="30"/>
      <c r="D4" s="28"/>
    </row>
    <row r="5" spans="1:9" x14ac:dyDescent="0.25">
      <c r="A5" s="29"/>
      <c r="B5" s="29"/>
      <c r="E5" s="28"/>
    </row>
    <row r="6" spans="1:9" ht="22.5" x14ac:dyDescent="0.25">
      <c r="A6" s="49" t="s">
        <v>51</v>
      </c>
      <c r="B6" s="49" t="s">
        <v>4</v>
      </c>
      <c r="C6" s="49" t="s">
        <v>43</v>
      </c>
      <c r="D6" s="49" t="s">
        <v>44</v>
      </c>
      <c r="E6" s="49" t="s">
        <v>15</v>
      </c>
      <c r="F6" s="49" t="s">
        <v>5</v>
      </c>
      <c r="G6" s="49" t="s">
        <v>21</v>
      </c>
      <c r="H6" s="49" t="s">
        <v>25</v>
      </c>
      <c r="I6" s="49" t="s">
        <v>6</v>
      </c>
    </row>
    <row r="7" spans="1:9" x14ac:dyDescent="0.25">
      <c r="A7" s="50" t="s">
        <v>7</v>
      </c>
      <c r="B7" s="50" t="s">
        <v>10</v>
      </c>
      <c r="C7" s="51">
        <v>97446273531</v>
      </c>
      <c r="D7" s="89" t="s">
        <v>52</v>
      </c>
      <c r="E7" s="53">
        <v>70</v>
      </c>
      <c r="F7" s="54">
        <v>53333.675000000003</v>
      </c>
      <c r="G7" s="54">
        <v>515.51900000000001</v>
      </c>
      <c r="H7" s="54">
        <v>43325.641000000003</v>
      </c>
      <c r="I7" s="54">
        <v>403.63400000000001</v>
      </c>
    </row>
    <row r="8" spans="1:9" x14ac:dyDescent="0.25">
      <c r="A8" s="50" t="s">
        <v>8</v>
      </c>
      <c r="B8" s="50" t="s">
        <v>9</v>
      </c>
      <c r="C8" s="51">
        <v>47612355351</v>
      </c>
      <c r="D8" s="89" t="s">
        <v>53</v>
      </c>
      <c r="E8" s="53">
        <v>0</v>
      </c>
      <c r="F8" s="54">
        <v>145.36500000000001</v>
      </c>
      <c r="G8" s="54">
        <v>36.17</v>
      </c>
      <c r="H8" s="54">
        <v>0</v>
      </c>
      <c r="I8" s="54">
        <v>0</v>
      </c>
    </row>
    <row r="9" spans="1:9" x14ac:dyDescent="0.25">
      <c r="A9" s="56" t="s">
        <v>49</v>
      </c>
      <c r="B9" s="56"/>
      <c r="C9" s="56"/>
      <c r="D9" s="56"/>
      <c r="E9" s="57">
        <f>SUM(E7:E8)</f>
        <v>70</v>
      </c>
      <c r="F9" s="58">
        <f>SUM(F7:F8)</f>
        <v>53479.040000000001</v>
      </c>
      <c r="G9" s="58">
        <f>SUM(G7:G8)</f>
        <v>551.68899999999996</v>
      </c>
      <c r="H9" s="58">
        <f>SUM(H7:H8)</f>
        <v>43325.641000000003</v>
      </c>
      <c r="I9" s="58">
        <f>SUM(I7:I8)</f>
        <v>403.63400000000001</v>
      </c>
    </row>
    <row r="11" spans="1:9" x14ac:dyDescent="0.25">
      <c r="A11" s="12" t="s">
        <v>50</v>
      </c>
    </row>
    <row r="13" spans="1:9" x14ac:dyDescent="0.25">
      <c r="F13" s="38"/>
    </row>
    <row r="14" spans="1:9" x14ac:dyDescent="0.25">
      <c r="C14" s="32"/>
      <c r="D14" s="33"/>
    </row>
    <row r="15" spans="1:9" x14ac:dyDescent="0.25">
      <c r="C15" s="32"/>
      <c r="D15" s="32"/>
    </row>
    <row r="16" spans="1:9" x14ac:dyDescent="0.25">
      <c r="C16" s="32"/>
      <c r="D16" s="32"/>
    </row>
    <row r="17" spans="3:4" x14ac:dyDescent="0.25">
      <c r="C17" s="32"/>
      <c r="D17" s="32"/>
    </row>
    <row r="18" spans="3:4" x14ac:dyDescent="0.25">
      <c r="C18" s="32"/>
      <c r="D18" s="32"/>
    </row>
    <row r="19" spans="3:4" x14ac:dyDescent="0.25">
      <c r="C19" s="32"/>
      <c r="D19" s="32"/>
    </row>
    <row r="20" spans="3:4" x14ac:dyDescent="0.25">
      <c r="C20" s="34"/>
      <c r="D20" s="32"/>
    </row>
  </sheetData>
  <mergeCells count="1">
    <mergeCell ref="A9:D9"/>
  </mergeCells>
  <hyperlinks>
    <hyperlink ref="D7" r:id="rId1"/>
    <hyperlink ref="D8" r:id="rId2"/>
  </hyperlinks>
  <pageMargins left="0.7" right="0.7" top="0.75" bottom="0.75" header="0.3" footer="0.3"/>
  <pageSetup paperSize="9" orientation="portrait" horizontalDpi="4294967294" verticalDpi="4294967294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Tablica 1_12.00</vt:lpstr>
      <vt:lpstr>Grafikon 1_12.00</vt:lpstr>
      <vt:lpstr>Tablica 2_12.00</vt:lpstr>
      <vt:lpstr>Tablica 3_12.00</vt:lpstr>
      <vt:lpstr>Grafikon 2. i 3._12.00_01.15</vt:lpstr>
      <vt:lpstr>Tablica 4_01.15</vt:lpstr>
      <vt:lpstr>Grafikon 4_01.15</vt:lpstr>
      <vt:lpstr>Tablica 5_01.15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2018-05-28T13:49:13Z</dcterms:modified>
</cp:coreProperties>
</file>