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 tabRatio="935"/>
  </bookViews>
  <sheets>
    <sheet name="Tablica 1" sheetId="4" r:id="rId1"/>
    <sheet name="Grafikon 1" sheetId="5" r:id="rId2"/>
    <sheet name="Tablica 2" sheetId="6" r:id="rId3"/>
    <sheet name="Tablica 3" sheetId="9" r:id="rId4"/>
    <sheet name="Tablica 4" sheetId="11" r:id="rId5"/>
  </sheets>
  <definedNames>
    <definedName name="plaća" localSheetId="0">#REF!</definedName>
    <definedName name="plaća" localSheetId="2">#REF!</definedName>
    <definedName name="plaća" localSheetId="3">#REF!</definedName>
    <definedName name="plaća" localSheetId="4">#REF!</definedName>
    <definedName name="plaća">#REF!</definedName>
    <definedName name="PODACI" localSheetId="0">#REF!</definedName>
    <definedName name="PODACI" localSheetId="2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2" i="11" l="1"/>
  <c r="F12" i="11"/>
  <c r="G17" i="9" l="1"/>
  <c r="F17" i="9"/>
  <c r="F17" i="6"/>
  <c r="E17" i="6"/>
</calcChain>
</file>

<file path=xl/sharedStrings.xml><?xml version="1.0" encoding="utf-8"?>
<sst xmlns="http://schemas.openxmlformats.org/spreadsheetml/2006/main" count="163" uniqueCount="91">
  <si>
    <t>Opis</t>
  </si>
  <si>
    <t>2015.</t>
  </si>
  <si>
    <t>2016.</t>
  </si>
  <si>
    <t>Indeks</t>
  </si>
  <si>
    <t>Udio županije u RH (%)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</si>
  <si>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</si>
  <si>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</si>
  <si>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</si>
  <si>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</si>
  <si>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</si>
  <si>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</si>
  <si>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</si>
  <si>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</si>
  <si>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</si>
  <si>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</si>
  <si>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</si>
  <si>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</si>
  <si>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financijski rezultat  dobit (+) ili (-) gubitak razdoblja</t>
  </si>
  <si>
    <t>Izvoz</t>
  </si>
  <si>
    <t>Uvoz</t>
  </si>
  <si>
    <t xml:space="preserve">Trgovinski saldo (izvoz minus uvoz) </t>
  </si>
  <si>
    <t>Bruto investicije samo u novu dugotrajnu imovinu</t>
  </si>
  <si>
    <t>Prosječna mjesečna neto plaća po zaposlenom</t>
  </si>
  <si>
    <t>Izvor: Fina, Registar godišnjih financijskih izvještaja, obrada GFI-a za 2016. godinu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</si>
  <si>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Koprivničko-križevačke županije u 2016. godini (iznosi u tisućama kuna, prosječne plaće u kunama)</t>
    </r>
  </si>
  <si>
    <t>Virovitičko-podravska</t>
  </si>
  <si>
    <t>Bjelovarsko-bilogorska</t>
  </si>
  <si>
    <t>Zagrebačka</t>
  </si>
  <si>
    <t>Varaždinska</t>
  </si>
  <si>
    <t>Međimurska</t>
  </si>
  <si>
    <t>Koprivničko-križevačka</t>
  </si>
  <si>
    <r>
      <t xml:space="preserve">Grafikon 1. </t>
    </r>
    <r>
      <rPr>
        <sz val="10"/>
        <color theme="3" tint="-0.249977111117893"/>
        <rFont val="Arial"/>
        <family val="2"/>
        <charset val="238"/>
      </rPr>
      <t>Usporedba broja poduzetnika i broja zaposlenih Koprivničko-križevačke županije s pet susjednih županija u 2016. godini</t>
    </r>
  </si>
  <si>
    <t>Rang</t>
  </si>
  <si>
    <t>OIB</t>
  </si>
  <si>
    <t>Naziv</t>
  </si>
  <si>
    <t>Mjesto</t>
  </si>
  <si>
    <t>Ukupni prihod</t>
  </si>
  <si>
    <t>Neto dobit/gubitak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</si>
  <si>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</si>
  <si>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</si>
  <si>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</si>
  <si>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</si>
  <si>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</si>
  <si>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</si>
  <si>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</si>
  <si>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</si>
  <si>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</si>
  <si>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</si>
  <si>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Udio 10 najvećih poduzetnika po prihodima u određenim stavkama županije</t>
  </si>
  <si>
    <t>Ukupno 10 najvećih poduzetnika po ukupnom prihodu u KKŽ</t>
  </si>
  <si>
    <t>09520995772</t>
  </si>
  <si>
    <t>Koprivnica</t>
  </si>
  <si>
    <t>Križevci</t>
  </si>
  <si>
    <t>Đurđevac</t>
  </si>
  <si>
    <t>PODRAVKA PREHRAMBENA INDUSTRIJA d.d.</t>
  </si>
  <si>
    <t>GRADSKO KOMUNALNO PODUZEĆE KOMUNALAC d.o.o.</t>
  </si>
  <si>
    <t>KTC d.d.</t>
  </si>
  <si>
    <t>BELUPO LIJEKOVI I KOZMETIKA d.d.</t>
  </si>
  <si>
    <t>CARLSBERG CROATIA d.o.o.</t>
  </si>
  <si>
    <t>RADNIK d.d.</t>
  </si>
  <si>
    <t>SLOGA PODRAVSKA TRGOVINA d.o.o.</t>
  </si>
  <si>
    <t>POLJOCENTAR d.o.o.</t>
  </si>
  <si>
    <t>HARTMANN d.o.o.</t>
  </si>
  <si>
    <t>BILOKALNIK-IPA d.d.</t>
  </si>
  <si>
    <t>Veličina</t>
  </si>
  <si>
    <t>Prihod od izvoza</t>
  </si>
  <si>
    <t>Srednje veliki</t>
  </si>
  <si>
    <t>Veliki</t>
  </si>
  <si>
    <t>Udio 10 najvećih poduzetnika po prihodima od izvoza u određenim stavkama županije</t>
  </si>
  <si>
    <t>Ukupno 10 najvećih poduzetnika po ukupnom prihodu od izvoza KKŽ</t>
  </si>
  <si>
    <t>Kalinovac</t>
  </si>
  <si>
    <t>Peteranec</t>
  </si>
  <si>
    <t>STAR CHEMICALS d.o.o.</t>
  </si>
  <si>
    <t>HANGAR 18 d.o.o.</t>
  </si>
  <si>
    <t>RASCO d.o.o.</t>
  </si>
  <si>
    <t>EKO PAPIR d.o.o.</t>
  </si>
  <si>
    <t>MONOLITINVEST d.o.o.</t>
  </si>
  <si>
    <t>VEMO TRADE d.o.o.</t>
  </si>
  <si>
    <t>02788751328</t>
  </si>
  <si>
    <t>Mali</t>
  </si>
  <si>
    <t>Vlasništvo</t>
  </si>
  <si>
    <t>Prosječna mjesečna neto plaća</t>
  </si>
  <si>
    <t>Privatno</t>
  </si>
  <si>
    <t>Udio 5 najvećih poduzetnika po dobiti razdoblja u određenim stavkama županije</t>
  </si>
  <si>
    <t>Ukupno 5 najvećih poduzetnika po dobiti razdoblja KKŽ</t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</si>
  <si>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 xml:space="preserve">Rang lista TOP pet poduzetnika Koprivničko-križevačke županije </t>
    </r>
    <r>
      <rPr>
        <u/>
        <sz val="10"/>
        <color theme="3" tint="-0.249977111117893"/>
        <rFont val="Arial"/>
        <family val="2"/>
        <charset val="238"/>
      </rPr>
      <t>po dobiti razdoblja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</si>
  <si>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t>ŠIRJAN d.o.o.</t>
  </si>
  <si>
    <t>Gornja Rijeka</t>
  </si>
  <si>
    <t>Mješovito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</si>
  <si>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 xml:space="preserve">Rang lista TOP 10 poduzetnika Koprivničko-križevačke županije </t>
    </r>
    <r>
      <rPr>
        <u/>
        <sz val="10"/>
        <color theme="3" tint="-0.249977111117893"/>
        <rFont val="Arial"/>
        <family val="2"/>
        <charset val="238"/>
      </rPr>
      <t>po ukupnom prihodu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</si>
  <si>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 xml:space="preserve">Rang lista TOP 10 poduzetnika Koprivničko-križevačke županije </t>
    </r>
    <r>
      <rPr>
        <u/>
        <sz val="10"/>
        <color theme="3" tint="-0.249977111117893"/>
        <rFont val="Arial"/>
        <family val="2"/>
        <charset val="238"/>
      </rPr>
      <t>po prihodima od izvoza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</si>
</sst>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8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8" fillId="0" borderId="0"/>
    <xf numFmtId="0" fontId="18" fillId="0" borderId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7" fillId="0" borderId="0"/>
    <xf numFmtId="0" fontId="1" fillId="0" borderId="0"/>
    <xf numFmtId="0" fontId="14" fillId="0" borderId="0"/>
    <xf numFmtId="0" fontId="1" fillId="0" borderId="0"/>
    <xf numFmtId="9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Font="1"/>
    <xf numFmtId="0" fontId="1" fillId="0" borderId="0" xfId="2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3" fontId="0" fillId="0" borderId="0" xfId="0" applyNumberFormat="1"/>
    <xf numFmtId="49" fontId="19" fillId="4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/>
    </xf>
    <xf numFmtId="3" fontId="9" fillId="0" borderId="3" xfId="0" applyNumberFormat="1" applyFont="1" applyBorder="1" applyAlignment="1">
      <alignment horizontal="right" vertical="center"/>
    </xf>
    <xf numFmtId="0" fontId="20" fillId="5" borderId="1" xfId="33" applyFont="1" applyFill="1" applyBorder="1" applyAlignment="1">
      <alignment horizontal="center" vertical="center" wrapText="1"/>
    </xf>
    <xf numFmtId="0" fontId="21" fillId="0" borderId="1" xfId="0" quotePrefix="1" applyNumberFormat="1" applyFont="1" applyFill="1" applyBorder="1" applyAlignment="1">
      <alignment horizontal="center"/>
    </xf>
    <xf numFmtId="0" fontId="21" fillId="0" borderId="1" xfId="0" quotePrefix="1" applyNumberFormat="1" applyFont="1" applyFill="1" applyBorder="1" applyAlignment="1">
      <alignment horizontal="left" wrapText="1"/>
    </xf>
    <xf numFmtId="3" fontId="21" fillId="0" borderId="1" xfId="0" applyNumberFormat="1" applyFont="1" applyFill="1" applyBorder="1" applyAlignment="1">
      <alignment horizontal="right"/>
    </xf>
    <xf numFmtId="3" fontId="22" fillId="6" borderId="7" xfId="0" applyNumberFormat="1" applyFont="1" applyFill="1" applyBorder="1" applyAlignment="1">
      <alignment horizontal="right"/>
    </xf>
    <xf numFmtId="3" fontId="22" fillId="6" borderId="8" xfId="0" applyNumberFormat="1" applyFont="1" applyFill="1" applyBorder="1" applyAlignment="1">
      <alignment horizontal="right"/>
    </xf>
    <xf numFmtId="168" fontId="22" fillId="6" borderId="11" xfId="1" applyNumberFormat="1" applyFont="1" applyFill="1" applyBorder="1" applyAlignment="1">
      <alignment horizontal="right"/>
    </xf>
    <xf numFmtId="168" fontId="22" fillId="6" borderId="12" xfId="1" applyNumberFormat="1" applyFont="1" applyFill="1" applyBorder="1" applyAlignment="1">
      <alignment horizontal="right"/>
    </xf>
    <xf numFmtId="0" fontId="21" fillId="0" borderId="1" xfId="0" quotePrefix="1" applyNumberFormat="1" applyFont="1" applyFill="1" applyBorder="1" applyAlignment="1">
      <alignment horizontal="center" wrapText="1"/>
    </xf>
    <xf numFmtId="3" fontId="21" fillId="0" borderId="1" xfId="0" quotePrefix="1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center"/>
    </xf>
    <xf numFmtId="0" fontId="21" fillId="0" borderId="13" xfId="0" quotePrefix="1" applyNumberFormat="1" applyFont="1" applyFill="1" applyBorder="1" applyAlignment="1">
      <alignment horizontal="center" wrapText="1"/>
    </xf>
    <xf numFmtId="0" fontId="21" fillId="0" borderId="13" xfId="0" quotePrefix="1" applyNumberFormat="1" applyFont="1" applyFill="1" applyBorder="1" applyAlignment="1">
      <alignment horizontal="left" wrapText="1"/>
    </xf>
    <xf numFmtId="3" fontId="21" fillId="0" borderId="13" xfId="0" quotePrefix="1" applyNumberFormat="1" applyFont="1" applyFill="1" applyBorder="1" applyAlignment="1">
      <alignment horizontal="right"/>
    </xf>
    <xf numFmtId="3" fontId="21" fillId="0" borderId="13" xfId="0" applyNumberFormat="1" applyFont="1" applyFill="1" applyBorder="1" applyAlignment="1">
      <alignment horizontal="right"/>
    </xf>
    <xf numFmtId="3" fontId="22" fillId="6" borderId="4" xfId="0" applyNumberFormat="1" applyFont="1" applyFill="1" applyBorder="1" applyAlignment="1">
      <alignment horizontal="right"/>
    </xf>
    <xf numFmtId="168" fontId="22" fillId="6" borderId="4" xfId="1" applyNumberFormat="1" applyFont="1" applyFill="1" applyBorder="1" applyAlignment="1">
      <alignment horizontal="right"/>
    </xf>
    <xf numFmtId="0" fontId="21" fillId="0" borderId="18" xfId="0" quotePrefix="1" applyNumberFormat="1" applyFont="1" applyFill="1" applyBorder="1" applyAlignment="1">
      <alignment horizontal="center"/>
    </xf>
    <xf numFmtId="0" fontId="21" fillId="0" borderId="1" xfId="0" quotePrefix="1" applyNumberFormat="1" applyFont="1" applyFill="1" applyBorder="1" applyAlignment="1">
      <alignment horizontal="left"/>
    </xf>
    <xf numFmtId="165" fontId="0" fillId="0" borderId="0" xfId="0" applyNumberFormat="1"/>
    <xf numFmtId="3" fontId="22" fillId="6" borderId="16" xfId="0" applyNumberFormat="1" applyFont="1" applyFill="1" applyBorder="1" applyAlignment="1">
      <alignment horizontal="right"/>
    </xf>
    <xf numFmtId="0" fontId="22" fillId="6" borderId="5" xfId="0" applyFont="1" applyFill="1" applyBorder="1" applyAlignment="1">
      <alignment horizontal="left"/>
    </xf>
    <xf numFmtId="0" fontId="22" fillId="6" borderId="6" xfId="0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0" fontId="22" fillId="6" borderId="10" xfId="0" applyFont="1" applyFill="1" applyBorder="1" applyAlignment="1">
      <alignment horizontal="left"/>
    </xf>
    <xf numFmtId="0" fontId="22" fillId="6" borderId="14" xfId="0" applyFont="1" applyFill="1" applyBorder="1" applyAlignment="1">
      <alignment horizontal="left"/>
    </xf>
    <xf numFmtId="0" fontId="22" fillId="6" borderId="15" xfId="0" applyFont="1" applyFill="1" applyBorder="1" applyAlignment="1">
      <alignment horizontal="left"/>
    </xf>
    <xf numFmtId="0" fontId="22" fillId="6" borderId="17" xfId="0" applyFont="1" applyFill="1" applyBorder="1" applyAlignment="1">
      <alignment horizontal="left"/>
    </xf>
    <xf numFmtId="0" fontId="22" fillId="6" borderId="16" xfId="0" applyFont="1" applyFill="1" applyBorder="1" applyAlignment="1">
      <alignment horizontal="left"/>
    </xf>
    <xf numFmtId="0" fontId="1" fillId="0" borderId="0" xfId="2" applyFill="1"/>
    <xf numFmtId="165" fontId="1" fillId="0" borderId="0" xfId="2" applyNumberFormat="1" applyFill="1"/>
  </cellXfs>
  <cellStyles count="54">
    <cellStyle name="Hiperveza 2" xfId="38"/>
    <cellStyle name="Hyperlink 2" xfId="3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8 2" xfId="39"/>
    <cellStyle name="Normal 18 3" xfId="40"/>
    <cellStyle name="Normal 18 4" xfId="41"/>
    <cellStyle name="Normal 19" xfId="13"/>
    <cellStyle name="Normal 19 2" xfId="14"/>
    <cellStyle name="Normal 19 3" xfId="42"/>
    <cellStyle name="Normal 2" xfId="15"/>
    <cellStyle name="Normal 2 2" xfId="16"/>
    <cellStyle name="Normal 2 3" xfId="43"/>
    <cellStyle name="Normal 2 4" xfId="44"/>
    <cellStyle name="Normal 20" xfId="17"/>
    <cellStyle name="Normal 21" xfId="18"/>
    <cellStyle name="Normal 3" xfId="19"/>
    <cellStyle name="Normal 3 2" xfId="20"/>
    <cellStyle name="Normal 4" xfId="21"/>
    <cellStyle name="Normal 4 2" xfId="22"/>
    <cellStyle name="Normal 5" xfId="23"/>
    <cellStyle name="Normal 5 2" xfId="24"/>
    <cellStyle name="Normal 6" xfId="25"/>
    <cellStyle name="Normal 6 2" xfId="45"/>
    <cellStyle name="Normal 7" xfId="26"/>
    <cellStyle name="Normal 8" xfId="27"/>
    <cellStyle name="Normal 9" xfId="28"/>
    <cellStyle name="Normal 9 2" xfId="46"/>
    <cellStyle name="Normalno" xfId="0" builtinId="0"/>
    <cellStyle name="Normalno 2" xfId="29"/>
    <cellStyle name="Normalno 2 2" xfId="30"/>
    <cellStyle name="Normalno 2 3" xfId="2"/>
    <cellStyle name="Normalno 2 3 2" xfId="47"/>
    <cellStyle name="Normalno 2 4" xfId="31"/>
    <cellStyle name="Normalno 2 4 2" xfId="48"/>
    <cellStyle name="Normalno 2 5" xfId="49"/>
    <cellStyle name="Normalno 3" xfId="32"/>
    <cellStyle name="Normalno 3 2" xfId="50"/>
    <cellStyle name="Normalno 4" xfId="37"/>
    <cellStyle name="Normalno 4 2" xfId="51"/>
    <cellStyle name="Normalno 5" xfId="52"/>
    <cellStyle name="Normalno_List1" xfId="33"/>
    <cellStyle name="Obično_List1" xfId="34"/>
    <cellStyle name="Percent 2" xfId="35"/>
    <cellStyle name="Percent 3" xfId="36"/>
    <cellStyle name="Postotak" xfId="1" builtinId="5"/>
    <cellStyle name="Postotak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05456136164795"/>
          <c:y val="5.0925925925925923E-2"/>
          <c:w val="0.68827183436888184"/>
          <c:h val="0.833094196558763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'Grafikon 1'!$A$7:$A$12</c:f>
              <c:strCache>
                <c:ptCount val="6"/>
                <c:pt idx="0">
                  <c:v>Virovitičko-podravska</c:v>
                </c:pt>
                <c:pt idx="1">
                  <c:v>Bjelovarsko-bilogorska</c:v>
                </c:pt>
                <c:pt idx="2">
                  <c:v>Zagrebačka</c:v>
                </c:pt>
                <c:pt idx="3">
                  <c:v>Varaždinska</c:v>
                </c:pt>
                <c:pt idx="4">
                  <c:v>Međimurska</c:v>
                </c:pt>
                <c:pt idx="5">
                  <c:v>Koprivničko-križevačka</c:v>
                </c:pt>
              </c:strCache>
            </c:strRef>
          </c:cat>
          <c:val>
            <c:numRef>
              <c:f>'Grafikon 1'!$C$7:$C$12</c:f>
              <c:numCache>
                <c:formatCode>#,##0</c:formatCode>
                <c:ptCount val="6"/>
                <c:pt idx="0">
                  <c:v>1000</c:v>
                </c:pt>
                <c:pt idx="1">
                  <c:v>1776</c:v>
                </c:pt>
                <c:pt idx="2">
                  <c:v>7206</c:v>
                </c:pt>
                <c:pt idx="3">
                  <c:v>3488</c:v>
                </c:pt>
                <c:pt idx="4">
                  <c:v>2983</c:v>
                </c:pt>
                <c:pt idx="5">
                  <c:v>1688</c:v>
                </c:pt>
              </c:numCache>
            </c:numRef>
          </c:val>
        </c:ser>
        <c:ser>
          <c:idx val="0"/>
          <c:order val="1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'Grafikon 1'!$A$7:$A$12</c:f>
              <c:strCache>
                <c:ptCount val="6"/>
                <c:pt idx="0">
                  <c:v>Virovitičko-podravska</c:v>
                </c:pt>
                <c:pt idx="1">
                  <c:v>Bjelovarsko-bilogorska</c:v>
                </c:pt>
                <c:pt idx="2">
                  <c:v>Zagrebačka</c:v>
                </c:pt>
                <c:pt idx="3">
                  <c:v>Varaždinska</c:v>
                </c:pt>
                <c:pt idx="4">
                  <c:v>Međimurska</c:v>
                </c:pt>
                <c:pt idx="5">
                  <c:v>Koprivničko-križevačka</c:v>
                </c:pt>
              </c:strCache>
            </c:strRef>
          </c:cat>
          <c:val>
            <c:numRef>
              <c:f>'Grafikon 1'!$B$7:$B$12</c:f>
              <c:numCache>
                <c:formatCode>#,##0</c:formatCode>
                <c:ptCount val="6"/>
                <c:pt idx="0">
                  <c:v>7898</c:v>
                </c:pt>
                <c:pt idx="1">
                  <c:v>13530</c:v>
                </c:pt>
                <c:pt idx="2">
                  <c:v>50365</c:v>
                </c:pt>
                <c:pt idx="3">
                  <c:v>40519</c:v>
                </c:pt>
                <c:pt idx="4">
                  <c:v>27332</c:v>
                </c:pt>
                <c:pt idx="5">
                  <c:v>16301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38432"/>
        <c:axId val="159939968"/>
      </c:barChart>
      <c:catAx>
        <c:axId val="15993843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59939968"/>
        <c:crosses val="autoZero"/>
        <c:auto val="1"/>
        <c:lblAlgn val="ctr"/>
        <c:lblOffset val="100"/>
        <c:noMultiLvlLbl val="0"/>
      </c:catAx>
      <c:valAx>
        <c:axId val="159939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5993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84999172540992"/>
          <c:y val="0.16651327711653829"/>
          <c:w val="0.28135801308075653"/>
          <c:h val="0.16341212678992306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76200</xdr:rowOff>
    </xdr:from>
    <xdr:to>
      <xdr:col>0</xdr:col>
      <xdr:colOff>1552575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6200"/>
          <a:ext cx="12953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13</xdr:row>
      <xdr:rowOff>47624</xdr:rowOff>
    </xdr:from>
    <xdr:to>
      <xdr:col>10</xdr:col>
      <xdr:colOff>495300</xdr:colOff>
      <xdr:row>29</xdr:row>
      <xdr:rowOff>133349</xdr:rowOff>
    </xdr:to>
    <xdr:pic>
      <xdr:nvPicPr>
        <xdr:cNvPr id="2" name="irc_mi" descr="http://www.mup.hr/UserDocsImages/h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524124"/>
          <a:ext cx="3181350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13</xdr:row>
      <xdr:rowOff>61912</xdr:rowOff>
    </xdr:from>
    <xdr:to>
      <xdr:col>5</xdr:col>
      <xdr:colOff>342901</xdr:colOff>
      <xdr:row>29</xdr:row>
      <xdr:rowOff>171450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0</xdr:row>
      <xdr:rowOff>133350</xdr:rowOff>
    </xdr:from>
    <xdr:to>
      <xdr:col>1</xdr:col>
      <xdr:colOff>161925</xdr:colOff>
      <xdr:row>2</xdr:row>
      <xdr:rowOff>19049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4192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573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858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001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tabSelected="1" workbookViewId="0">
      <selection activeCell="A5" sqref="A5"/>
    </sheetView>
  </sheetViews>
  <sheetFormatPr defaultColWidth="10" defaultRowHeight="15" x14ac:dyDescent="0.25"/>
  <cols>
    <col min="1" max="1" width="30" style="2" customWidth="1"/>
    <col min="2" max="3" width="11.85546875" style="2" customWidth="1"/>
    <col min="4" max="4" width="7.5703125" style="2" customWidth="1"/>
    <col min="5" max="5" width="11.85546875" style="2" customWidth="1"/>
    <col min="6" max="16384" width="10" style="2"/>
  </cols>
  <sheetData>
    <row r="4" spans="1:8" x14ac:dyDescent="0.25">
      <c r="A4" s="1" t="s">
        <v>24</v>
      </c>
    </row>
    <row r="6" spans="1:8" ht="24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53"/>
      <c r="G6" s="53"/>
      <c r="H6" s="53"/>
    </row>
    <row r="7" spans="1:8" x14ac:dyDescent="0.25">
      <c r="A7" s="4" t="s">
        <v>5</v>
      </c>
      <c r="B7" s="5"/>
      <c r="C7" s="6">
        <v>1688</v>
      </c>
      <c r="D7" s="5" t="s">
        <v>6</v>
      </c>
      <c r="E7" s="7">
        <v>1.4744547225352236</v>
      </c>
      <c r="F7" s="53"/>
      <c r="G7" s="53"/>
      <c r="H7" s="53"/>
    </row>
    <row r="8" spans="1:8" x14ac:dyDescent="0.25">
      <c r="A8" s="4" t="s">
        <v>7</v>
      </c>
      <c r="B8" s="6">
        <v>1087</v>
      </c>
      <c r="C8" s="6">
        <v>1220</v>
      </c>
      <c r="D8" s="8">
        <v>112.23551057957681</v>
      </c>
      <c r="E8" s="7">
        <v>1.5938128706921331</v>
      </c>
      <c r="F8" s="54"/>
      <c r="G8" s="54"/>
      <c r="H8" s="53"/>
    </row>
    <row r="9" spans="1:8" x14ac:dyDescent="0.25">
      <c r="A9" s="4" t="s">
        <v>8</v>
      </c>
      <c r="B9" s="6">
        <v>436</v>
      </c>
      <c r="C9" s="6">
        <v>468</v>
      </c>
      <c r="D9" s="8">
        <v>107.33944954128441</v>
      </c>
      <c r="E9" s="7">
        <v>1.2336241663811056</v>
      </c>
      <c r="F9" s="54"/>
      <c r="G9" s="54"/>
      <c r="H9" s="53"/>
    </row>
    <row r="10" spans="1:8" x14ac:dyDescent="0.25">
      <c r="A10" s="4" t="s">
        <v>9</v>
      </c>
      <c r="B10" s="6">
        <v>15394</v>
      </c>
      <c r="C10" s="6">
        <v>16301</v>
      </c>
      <c r="D10" s="8">
        <v>105.89190593737821</v>
      </c>
      <c r="E10" s="7">
        <v>1.9107735227579094E-3</v>
      </c>
      <c r="F10" s="54"/>
      <c r="G10" s="53"/>
      <c r="H10" s="53"/>
    </row>
    <row r="11" spans="1:8" x14ac:dyDescent="0.25">
      <c r="A11" s="9" t="s">
        <v>10</v>
      </c>
      <c r="B11" s="10">
        <v>9486983.307</v>
      </c>
      <c r="C11" s="10">
        <v>10093767.905999999</v>
      </c>
      <c r="D11" s="11">
        <v>106.39596992388805</v>
      </c>
      <c r="E11" s="12">
        <v>1.5943164804608321</v>
      </c>
      <c r="F11" s="54"/>
      <c r="G11" s="53"/>
      <c r="H11" s="53"/>
    </row>
    <row r="12" spans="1:8" x14ac:dyDescent="0.25">
      <c r="A12" s="9" t="s">
        <v>11</v>
      </c>
      <c r="B12" s="10">
        <v>9057515.2809999995</v>
      </c>
      <c r="C12" s="10">
        <v>9574929.6420000009</v>
      </c>
      <c r="D12" s="11">
        <v>105.71254196043571</v>
      </c>
      <c r="E12" s="12">
        <v>1.59035125349134</v>
      </c>
      <c r="F12" s="54"/>
      <c r="G12" s="53"/>
      <c r="H12" s="53"/>
    </row>
    <row r="13" spans="1:8" x14ac:dyDescent="0.25">
      <c r="A13" s="9" t="s">
        <v>12</v>
      </c>
      <c r="B13" s="10">
        <v>495485.77799999999</v>
      </c>
      <c r="C13" s="10">
        <v>632173.57400000002</v>
      </c>
      <c r="D13" s="11">
        <v>127.586623485286</v>
      </c>
      <c r="E13" s="12">
        <v>1.3832382223124908</v>
      </c>
      <c r="F13" s="54"/>
      <c r="G13" s="53"/>
      <c r="H13" s="53"/>
    </row>
    <row r="14" spans="1:8" x14ac:dyDescent="0.25">
      <c r="A14" s="9" t="s">
        <v>13</v>
      </c>
      <c r="B14" s="10">
        <v>66017.751999999993</v>
      </c>
      <c r="C14" s="10">
        <v>113335.31</v>
      </c>
      <c r="D14" s="11">
        <v>171.67399156517783</v>
      </c>
      <c r="E14" s="12">
        <v>0.77325883605626733</v>
      </c>
      <c r="F14" s="54"/>
      <c r="G14" s="53"/>
      <c r="H14" s="53"/>
    </row>
    <row r="15" spans="1:8" x14ac:dyDescent="0.25">
      <c r="A15" s="9" t="s">
        <v>14</v>
      </c>
      <c r="B15" s="10">
        <v>-120021.655</v>
      </c>
      <c r="C15" s="10">
        <v>98444.466</v>
      </c>
      <c r="D15" s="11" t="s">
        <v>6</v>
      </c>
      <c r="E15" s="12">
        <v>1.4042750093072935</v>
      </c>
      <c r="F15" s="54"/>
      <c r="G15" s="53"/>
      <c r="H15" s="53"/>
    </row>
    <row r="16" spans="1:8" x14ac:dyDescent="0.25">
      <c r="A16" s="9" t="s">
        <v>15</v>
      </c>
      <c r="B16" s="10">
        <v>616393.90300000005</v>
      </c>
      <c r="C16" s="10">
        <v>533813.74300000002</v>
      </c>
      <c r="D16" s="11">
        <v>86.6026968147996</v>
      </c>
      <c r="E16" s="12">
        <v>1.3795099087601226</v>
      </c>
      <c r="F16" s="54"/>
      <c r="G16" s="53"/>
      <c r="H16" s="53"/>
    </row>
    <row r="17" spans="1:8" x14ac:dyDescent="0.25">
      <c r="A17" s="9" t="s">
        <v>16</v>
      </c>
      <c r="B17" s="10">
        <v>66904.221999999994</v>
      </c>
      <c r="C17" s="10">
        <v>113419.94500000001</v>
      </c>
      <c r="D17" s="11">
        <v>169.52584098504281</v>
      </c>
      <c r="E17" s="12">
        <v>0.773635604825606</v>
      </c>
      <c r="F17" s="54"/>
      <c r="G17" s="53"/>
      <c r="H17" s="53"/>
    </row>
    <row r="18" spans="1:8" ht="24" x14ac:dyDescent="0.25">
      <c r="A18" s="13" t="s">
        <v>17</v>
      </c>
      <c r="B18" s="14">
        <v>549489.68099999998</v>
      </c>
      <c r="C18" s="14">
        <v>420393.79800000001</v>
      </c>
      <c r="D18" s="15">
        <v>76.506222507206644</v>
      </c>
      <c r="E18" s="21">
        <v>1.7490714479340981</v>
      </c>
      <c r="F18" s="54"/>
      <c r="G18" s="53"/>
      <c r="H18" s="53"/>
    </row>
    <row r="19" spans="1:8" x14ac:dyDescent="0.25">
      <c r="A19" s="9" t="s">
        <v>18</v>
      </c>
      <c r="B19" s="10">
        <v>2112968.7200000002</v>
      </c>
      <c r="C19" s="10">
        <v>2295821.8849999998</v>
      </c>
      <c r="D19" s="11">
        <v>108.65385101394212</v>
      </c>
      <c r="E19" s="12">
        <v>1.9222534737744286</v>
      </c>
      <c r="F19" s="54"/>
      <c r="G19" s="54"/>
      <c r="H19" s="53"/>
    </row>
    <row r="20" spans="1:8" x14ac:dyDescent="0.25">
      <c r="A20" s="9" t="s">
        <v>19</v>
      </c>
      <c r="B20" s="10">
        <v>1204107.473</v>
      </c>
      <c r="C20" s="10">
        <v>1398048.706</v>
      </c>
      <c r="D20" s="11">
        <v>116.10663809907274</v>
      </c>
      <c r="E20" s="12">
        <v>1.3931700288534086</v>
      </c>
      <c r="F20" s="54"/>
      <c r="G20" s="53"/>
      <c r="H20" s="53"/>
    </row>
    <row r="21" spans="1:8" x14ac:dyDescent="0.25">
      <c r="A21" s="9" t="s">
        <v>20</v>
      </c>
      <c r="B21" s="10">
        <v>908861.24699999997</v>
      </c>
      <c r="C21" s="10">
        <v>897773.179</v>
      </c>
      <c r="D21" s="11">
        <v>98.780004314563982</v>
      </c>
      <c r="E21" s="12">
        <v>4.704399483687558</v>
      </c>
      <c r="F21" s="54"/>
      <c r="G21" s="53"/>
      <c r="H21" s="53"/>
    </row>
    <row r="22" spans="1:8" ht="24" x14ac:dyDescent="0.25">
      <c r="A22" s="9" t="s">
        <v>21</v>
      </c>
      <c r="B22" s="16">
        <v>329265.84100000001</v>
      </c>
      <c r="C22" s="16">
        <v>817767.22699999996</v>
      </c>
      <c r="D22" s="17">
        <v>248.36078486501728</v>
      </c>
      <c r="E22" s="12">
        <v>3.2417682470334426</v>
      </c>
      <c r="F22" s="54"/>
      <c r="G22" s="53"/>
      <c r="H22" s="53"/>
    </row>
    <row r="23" spans="1:8" ht="24" x14ac:dyDescent="0.25">
      <c r="A23" s="9" t="s">
        <v>22</v>
      </c>
      <c r="B23" s="10">
        <v>4799.5730100472047</v>
      </c>
      <c r="C23" s="10">
        <v>4814.9913042144653</v>
      </c>
      <c r="D23" s="11">
        <v>100.3212430383908</v>
      </c>
      <c r="E23" s="12">
        <v>93.668983314470651</v>
      </c>
      <c r="F23" s="54"/>
      <c r="G23" s="53"/>
      <c r="H23" s="54"/>
    </row>
    <row r="24" spans="1:8" x14ac:dyDescent="0.25">
      <c r="F24" s="53"/>
      <c r="G24" s="53"/>
      <c r="H24" s="54"/>
    </row>
    <row r="25" spans="1:8" x14ac:dyDescent="0.25">
      <c r="A25" s="18" t="s">
        <v>23</v>
      </c>
      <c r="F25" s="53"/>
      <c r="G25" s="53"/>
      <c r="H25" s="53"/>
    </row>
    <row r="26" spans="1:8" ht="15" customHeight="1" x14ac:dyDescent="0.25"/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2"/>
  <sheetViews>
    <sheetView workbookViewId="0">
      <selection activeCell="B2" sqref="B2"/>
    </sheetView>
  </sheetViews>
  <sheetFormatPr defaultRowHeight="15" x14ac:dyDescent="0.25"/>
  <cols>
    <col min="1" max="1" width="20" customWidth="1"/>
    <col min="2" max="3" width="15.140625" customWidth="1"/>
  </cols>
  <sheetData>
    <row r="4" spans="1:3" x14ac:dyDescent="0.25">
      <c r="A4" s="1" t="s">
        <v>31</v>
      </c>
    </row>
    <row r="6" spans="1:3" x14ac:dyDescent="0.25">
      <c r="A6" s="20" t="s">
        <v>2</v>
      </c>
      <c r="B6" s="20" t="s">
        <v>9</v>
      </c>
      <c r="C6" s="20" t="s">
        <v>5</v>
      </c>
    </row>
    <row r="7" spans="1:3" x14ac:dyDescent="0.25">
      <c r="A7" s="22" t="s">
        <v>25</v>
      </c>
      <c r="B7" s="23">
        <v>7898</v>
      </c>
      <c r="C7" s="23">
        <v>1000</v>
      </c>
    </row>
    <row r="8" spans="1:3" x14ac:dyDescent="0.25">
      <c r="A8" s="22" t="s">
        <v>26</v>
      </c>
      <c r="B8" s="23">
        <v>13530</v>
      </c>
      <c r="C8" s="23">
        <v>1776</v>
      </c>
    </row>
    <row r="9" spans="1:3" x14ac:dyDescent="0.25">
      <c r="A9" s="22" t="s">
        <v>27</v>
      </c>
      <c r="B9" s="23">
        <v>50365</v>
      </c>
      <c r="C9" s="23">
        <v>7206</v>
      </c>
    </row>
    <row r="10" spans="1:3" x14ac:dyDescent="0.25">
      <c r="A10" s="22" t="s">
        <v>28</v>
      </c>
      <c r="B10" s="23">
        <v>40519</v>
      </c>
      <c r="C10" s="23">
        <v>3488</v>
      </c>
    </row>
    <row r="11" spans="1:3" x14ac:dyDescent="0.25">
      <c r="A11" s="22" t="s">
        <v>29</v>
      </c>
      <c r="B11" s="23">
        <v>27332</v>
      </c>
      <c r="C11" s="23">
        <v>2983</v>
      </c>
    </row>
    <row r="12" spans="1:3" x14ac:dyDescent="0.25">
      <c r="A12" s="22" t="s">
        <v>30</v>
      </c>
      <c r="B12" s="23">
        <v>16301</v>
      </c>
      <c r="C12" s="23">
        <v>1688</v>
      </c>
    </row>
    <row r="32" spans="1:1" x14ac:dyDescent="0.25">
      <c r="A32" s="18" t="s">
        <v>23</v>
      </c>
    </row>
  </sheetData>
  <sortState ref="A36:C41">
    <sortCondition descending="1" ref="C36:C4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workbookViewId="0">
      <selection activeCell="A23" sqref="A23"/>
    </sheetView>
  </sheetViews>
  <sheetFormatPr defaultRowHeight="15" x14ac:dyDescent="0.25"/>
  <cols>
    <col min="1" max="1" width="5.85546875" customWidth="1"/>
    <col min="2" max="2" width="13.7109375" bestFit="1" customWidth="1"/>
    <col min="3" max="3" width="47.85546875" customWidth="1"/>
    <col min="4" max="4" width="16.42578125" customWidth="1"/>
    <col min="5" max="5" width="12.5703125" customWidth="1"/>
    <col min="6" max="6" width="12.42578125" customWidth="1"/>
  </cols>
  <sheetData>
    <row r="4" spans="1:6" x14ac:dyDescent="0.25">
      <c r="A4" s="1" t="s">
        <v>89</v>
      </c>
    </row>
    <row r="5" spans="1:6" x14ac:dyDescent="0.25">
      <c r="B5" s="1"/>
    </row>
    <row r="6" spans="1:6" ht="24" x14ac:dyDescent="0.25">
      <c r="A6" s="24" t="s">
        <v>32</v>
      </c>
      <c r="B6" s="24" t="s">
        <v>33</v>
      </c>
      <c r="C6" s="24" t="s">
        <v>34</v>
      </c>
      <c r="D6" s="24" t="s">
        <v>35</v>
      </c>
      <c r="E6" s="24" t="s">
        <v>36</v>
      </c>
      <c r="F6" s="24" t="s">
        <v>37</v>
      </c>
    </row>
    <row r="7" spans="1:6" x14ac:dyDescent="0.25">
      <c r="A7" s="25" t="s">
        <v>38</v>
      </c>
      <c r="B7" s="25">
        <v>18928523252</v>
      </c>
      <c r="C7" s="26" t="s">
        <v>54</v>
      </c>
      <c r="D7" s="26" t="s">
        <v>51</v>
      </c>
      <c r="E7" s="27">
        <v>2063042.82</v>
      </c>
      <c r="F7" s="27">
        <v>190576.114</v>
      </c>
    </row>
    <row r="8" spans="1:6" x14ac:dyDescent="0.25">
      <c r="A8" s="25" t="s">
        <v>39</v>
      </c>
      <c r="B8" s="25">
        <v>95970838122</v>
      </c>
      <c r="C8" s="26" t="s">
        <v>56</v>
      </c>
      <c r="D8" s="26" t="s">
        <v>52</v>
      </c>
      <c r="E8" s="27">
        <v>1355915.298</v>
      </c>
      <c r="F8" s="27">
        <v>24025.796999999999</v>
      </c>
    </row>
    <row r="9" spans="1:6" x14ac:dyDescent="0.25">
      <c r="A9" s="25" t="s">
        <v>40</v>
      </c>
      <c r="B9" s="25">
        <v>74181493335</v>
      </c>
      <c r="C9" s="26" t="s">
        <v>57</v>
      </c>
      <c r="D9" s="26" t="s">
        <v>51</v>
      </c>
      <c r="E9" s="27">
        <v>653703.69400000002</v>
      </c>
      <c r="F9" s="27">
        <v>60296.671000000002</v>
      </c>
    </row>
    <row r="10" spans="1:6" x14ac:dyDescent="0.25">
      <c r="A10" s="25" t="s">
        <v>41</v>
      </c>
      <c r="B10" s="25" t="s">
        <v>50</v>
      </c>
      <c r="C10" s="26" t="s">
        <v>58</v>
      </c>
      <c r="D10" s="26" t="s">
        <v>51</v>
      </c>
      <c r="E10" s="27">
        <v>353668.39299999998</v>
      </c>
      <c r="F10" s="27">
        <v>-3866.8119999999999</v>
      </c>
    </row>
    <row r="11" spans="1:6" x14ac:dyDescent="0.25">
      <c r="A11" s="25" t="s">
        <v>42</v>
      </c>
      <c r="B11" s="25">
        <v>21846792292</v>
      </c>
      <c r="C11" s="26" t="s">
        <v>59</v>
      </c>
      <c r="D11" s="26" t="s">
        <v>52</v>
      </c>
      <c r="E11" s="27">
        <v>310397.848</v>
      </c>
      <c r="F11" s="27">
        <v>21769.393</v>
      </c>
    </row>
    <row r="12" spans="1:6" x14ac:dyDescent="0.25">
      <c r="A12" s="25" t="s">
        <v>43</v>
      </c>
      <c r="B12" s="25">
        <v>41412434130</v>
      </c>
      <c r="C12" s="26" t="s">
        <v>55</v>
      </c>
      <c r="D12" s="26" t="s">
        <v>51</v>
      </c>
      <c r="E12" s="27">
        <v>150129.86499999999</v>
      </c>
      <c r="F12" s="27">
        <v>458.58699999999999</v>
      </c>
    </row>
    <row r="13" spans="1:6" x14ac:dyDescent="0.25">
      <c r="A13" s="25" t="s">
        <v>44</v>
      </c>
      <c r="B13" s="25">
        <v>82362237153</v>
      </c>
      <c r="C13" s="26" t="s">
        <v>60</v>
      </c>
      <c r="D13" s="26" t="s">
        <v>53</v>
      </c>
      <c r="E13" s="27">
        <v>144477.99400000001</v>
      </c>
      <c r="F13" s="27">
        <v>74.097999999999999</v>
      </c>
    </row>
    <row r="14" spans="1:6" x14ac:dyDescent="0.25">
      <c r="A14" s="25" t="s">
        <v>45</v>
      </c>
      <c r="B14" s="25">
        <v>49929727453</v>
      </c>
      <c r="C14" s="26" t="s">
        <v>61</v>
      </c>
      <c r="D14" s="26" t="s">
        <v>52</v>
      </c>
      <c r="E14" s="27">
        <v>136568.53700000001</v>
      </c>
      <c r="F14" s="27">
        <v>3666.433</v>
      </c>
    </row>
    <row r="15" spans="1:6" x14ac:dyDescent="0.25">
      <c r="A15" s="25" t="s">
        <v>46</v>
      </c>
      <c r="B15" s="25">
        <v>87499126990</v>
      </c>
      <c r="C15" s="26" t="s">
        <v>62</v>
      </c>
      <c r="D15" s="26" t="s">
        <v>51</v>
      </c>
      <c r="E15" s="27">
        <v>135010.807</v>
      </c>
      <c r="F15" s="27">
        <v>9582.52</v>
      </c>
    </row>
    <row r="16" spans="1:6" x14ac:dyDescent="0.25">
      <c r="A16" s="25" t="s">
        <v>47</v>
      </c>
      <c r="B16" s="25">
        <v>29531974087</v>
      </c>
      <c r="C16" s="26" t="s">
        <v>63</v>
      </c>
      <c r="D16" s="26" t="s">
        <v>51</v>
      </c>
      <c r="E16" s="27">
        <v>133598.02299999999</v>
      </c>
      <c r="F16" s="27">
        <v>2127.6439999999998</v>
      </c>
    </row>
    <row r="17" spans="1:6" x14ac:dyDescent="0.25">
      <c r="A17" s="45" t="s">
        <v>49</v>
      </c>
      <c r="B17" s="46"/>
      <c r="C17" s="46"/>
      <c r="D17" s="46"/>
      <c r="E17" s="28">
        <f>SUM(E7:E16)</f>
        <v>5436513.279000001</v>
      </c>
      <c r="F17" s="29">
        <f>SUM(F7:F16)</f>
        <v>308710.44500000001</v>
      </c>
    </row>
    <row r="18" spans="1:6" x14ac:dyDescent="0.25">
      <c r="A18" s="47" t="s">
        <v>48</v>
      </c>
      <c r="B18" s="48"/>
      <c r="C18" s="48"/>
      <c r="D18" s="48"/>
      <c r="E18" s="30">
        <v>0.53860097930014772</v>
      </c>
      <c r="F18" s="31">
        <v>0.73433634480021515</v>
      </c>
    </row>
    <row r="20" spans="1:6" x14ac:dyDescent="0.25">
      <c r="A20" s="18" t="s">
        <v>23</v>
      </c>
    </row>
  </sheetData>
  <mergeCells count="2"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A23" sqref="A23"/>
    </sheetView>
  </sheetViews>
  <sheetFormatPr defaultRowHeight="15" x14ac:dyDescent="0.25"/>
  <cols>
    <col min="1" max="1" width="6.28515625" customWidth="1"/>
    <col min="2" max="2" width="13.7109375" bestFit="1" customWidth="1"/>
    <col min="3" max="3" width="38.28515625" customWidth="1"/>
    <col min="4" max="4" width="11.85546875" customWidth="1"/>
    <col min="5" max="5" width="14.28515625" customWidth="1"/>
    <col min="6" max="6" width="13.28515625" bestFit="1" customWidth="1"/>
    <col min="7" max="7" width="12.5703125" customWidth="1"/>
    <col min="8" max="8" width="11.28515625" customWidth="1"/>
    <col min="9" max="9" width="13" customWidth="1"/>
    <col min="12" max="13" width="15.42578125" bestFit="1" customWidth="1"/>
  </cols>
  <sheetData>
    <row r="4" spans="1:7" x14ac:dyDescent="0.25">
      <c r="A4" s="1" t="s">
        <v>90</v>
      </c>
    </row>
    <row r="5" spans="1:7" x14ac:dyDescent="0.25">
      <c r="B5" s="1"/>
    </row>
    <row r="6" spans="1:7" ht="24" x14ac:dyDescent="0.25">
      <c r="A6" s="24" t="s">
        <v>32</v>
      </c>
      <c r="B6" s="24" t="s">
        <v>33</v>
      </c>
      <c r="C6" s="24" t="s">
        <v>34</v>
      </c>
      <c r="D6" s="24" t="s">
        <v>35</v>
      </c>
      <c r="E6" s="24" t="s">
        <v>64</v>
      </c>
      <c r="F6" s="24" t="s">
        <v>65</v>
      </c>
      <c r="G6" s="24" t="s">
        <v>19</v>
      </c>
    </row>
    <row r="7" spans="1:7" x14ac:dyDescent="0.25">
      <c r="A7" s="25" t="s">
        <v>38</v>
      </c>
      <c r="B7" s="32">
        <v>18928523252</v>
      </c>
      <c r="C7" s="26" t="s">
        <v>54</v>
      </c>
      <c r="D7" s="26" t="s">
        <v>51</v>
      </c>
      <c r="E7" s="25" t="s">
        <v>67</v>
      </c>
      <c r="F7" s="33">
        <v>885421.30099999998</v>
      </c>
      <c r="G7" s="27">
        <v>609480.00399999996</v>
      </c>
    </row>
    <row r="8" spans="1:7" x14ac:dyDescent="0.25">
      <c r="A8" s="25" t="s">
        <v>39</v>
      </c>
      <c r="B8" s="32">
        <v>74181493335</v>
      </c>
      <c r="C8" s="26" t="s">
        <v>57</v>
      </c>
      <c r="D8" s="26" t="s">
        <v>51</v>
      </c>
      <c r="E8" s="25" t="s">
        <v>67</v>
      </c>
      <c r="F8" s="33">
        <v>252603.633</v>
      </c>
      <c r="G8" s="27">
        <v>0</v>
      </c>
    </row>
    <row r="9" spans="1:7" x14ac:dyDescent="0.25">
      <c r="A9" s="25" t="s">
        <v>40</v>
      </c>
      <c r="B9" s="32">
        <v>87499126990</v>
      </c>
      <c r="C9" s="26" t="s">
        <v>62</v>
      </c>
      <c r="D9" s="26" t="s">
        <v>51</v>
      </c>
      <c r="E9" s="25" t="s">
        <v>66</v>
      </c>
      <c r="F9" s="33">
        <v>113038.85799999999</v>
      </c>
      <c r="G9" s="27">
        <v>658.87900000000002</v>
      </c>
    </row>
    <row r="10" spans="1:7" x14ac:dyDescent="0.25">
      <c r="A10" s="25" t="s">
        <v>41</v>
      </c>
      <c r="B10" s="32" t="s">
        <v>50</v>
      </c>
      <c r="C10" s="26" t="s">
        <v>58</v>
      </c>
      <c r="D10" s="26" t="s">
        <v>51</v>
      </c>
      <c r="E10" s="25" t="s">
        <v>67</v>
      </c>
      <c r="F10" s="33">
        <v>80822.570999999996</v>
      </c>
      <c r="G10" s="27">
        <v>161864.22200000001</v>
      </c>
    </row>
    <row r="11" spans="1:7" x14ac:dyDescent="0.25">
      <c r="A11" s="25" t="s">
        <v>42</v>
      </c>
      <c r="B11" s="32">
        <v>82890897726</v>
      </c>
      <c r="C11" s="26" t="s">
        <v>72</v>
      </c>
      <c r="D11" s="26" t="s">
        <v>51</v>
      </c>
      <c r="E11" s="25" t="s">
        <v>79</v>
      </c>
      <c r="F11" s="33">
        <v>80640.134000000005</v>
      </c>
      <c r="G11" s="27">
        <v>0</v>
      </c>
    </row>
    <row r="12" spans="1:7" x14ac:dyDescent="0.25">
      <c r="A12" s="25" t="s">
        <v>43</v>
      </c>
      <c r="B12" s="32" t="s">
        <v>78</v>
      </c>
      <c r="C12" s="26" t="s">
        <v>73</v>
      </c>
      <c r="D12" s="26" t="s">
        <v>51</v>
      </c>
      <c r="E12" s="25" t="s">
        <v>66</v>
      </c>
      <c r="F12" s="33">
        <v>68394.152000000002</v>
      </c>
      <c r="G12" s="27">
        <v>0</v>
      </c>
    </row>
    <row r="13" spans="1:7" x14ac:dyDescent="0.25">
      <c r="A13" s="25" t="s">
        <v>44</v>
      </c>
      <c r="B13" s="32">
        <v>12710048305</v>
      </c>
      <c r="C13" s="26" t="s">
        <v>74</v>
      </c>
      <c r="D13" s="26" t="s">
        <v>70</v>
      </c>
      <c r="E13" s="25" t="s">
        <v>66</v>
      </c>
      <c r="F13" s="33">
        <v>62211.9</v>
      </c>
      <c r="G13" s="27">
        <v>25181.624</v>
      </c>
    </row>
    <row r="14" spans="1:7" x14ac:dyDescent="0.25">
      <c r="A14" s="25" t="s">
        <v>45</v>
      </c>
      <c r="B14" s="32">
        <v>28144007782</v>
      </c>
      <c r="C14" s="26" t="s">
        <v>75</v>
      </c>
      <c r="D14" s="26" t="s">
        <v>71</v>
      </c>
      <c r="E14" s="25" t="s">
        <v>66</v>
      </c>
      <c r="F14" s="33">
        <v>50739.402000000002</v>
      </c>
      <c r="G14" s="27">
        <v>46296.375999999997</v>
      </c>
    </row>
    <row r="15" spans="1:7" x14ac:dyDescent="0.25">
      <c r="A15" s="25" t="s">
        <v>46</v>
      </c>
      <c r="B15" s="32">
        <v>48542326621</v>
      </c>
      <c r="C15" s="26" t="s">
        <v>76</v>
      </c>
      <c r="D15" s="26" t="s">
        <v>52</v>
      </c>
      <c r="E15" s="25" t="s">
        <v>66</v>
      </c>
      <c r="F15" s="33">
        <v>44237.966999999997</v>
      </c>
      <c r="G15" s="27">
        <v>26663.046999999999</v>
      </c>
    </row>
    <row r="16" spans="1:7" x14ac:dyDescent="0.25">
      <c r="A16" s="34" t="s">
        <v>47</v>
      </c>
      <c r="B16" s="35">
        <v>15094174707</v>
      </c>
      <c r="C16" s="36" t="s">
        <v>77</v>
      </c>
      <c r="D16" s="36" t="s">
        <v>51</v>
      </c>
      <c r="E16" s="41" t="s">
        <v>79</v>
      </c>
      <c r="F16" s="37">
        <v>43574.695</v>
      </c>
      <c r="G16" s="38">
        <v>0</v>
      </c>
    </row>
    <row r="17" spans="1:7" x14ac:dyDescent="0.25">
      <c r="A17" s="49" t="s">
        <v>69</v>
      </c>
      <c r="B17" s="50"/>
      <c r="C17" s="50"/>
      <c r="D17" s="50"/>
      <c r="E17" s="51"/>
      <c r="F17" s="39">
        <f>SUM(F7:F16)</f>
        <v>1681684.6129999999</v>
      </c>
      <c r="G17" s="39">
        <f>SUM(G7:G16)</f>
        <v>870144.152</v>
      </c>
    </row>
    <row r="18" spans="1:7" x14ac:dyDescent="0.25">
      <c r="A18" s="49" t="s">
        <v>68</v>
      </c>
      <c r="B18" s="50"/>
      <c r="C18" s="50"/>
      <c r="D18" s="50"/>
      <c r="E18" s="52"/>
      <c r="F18" s="40">
        <v>0.73249785795120603</v>
      </c>
      <c r="G18" s="40">
        <v>0.6223990253455447</v>
      </c>
    </row>
    <row r="20" spans="1:7" x14ac:dyDescent="0.25">
      <c r="A20" s="18" t="s">
        <v>23</v>
      </c>
    </row>
  </sheetData>
  <mergeCells count="2">
    <mergeCell ref="A17:E17"/>
    <mergeCell ref="A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workbookViewId="0">
      <selection activeCell="B18" sqref="B18"/>
    </sheetView>
  </sheetViews>
  <sheetFormatPr defaultRowHeight="15" x14ac:dyDescent="0.25"/>
  <cols>
    <col min="1" max="1" width="6.7109375" customWidth="1"/>
    <col min="2" max="2" width="13.42578125" customWidth="1"/>
    <col min="3" max="3" width="38.28515625" bestFit="1" customWidth="1"/>
    <col min="4" max="4" width="14.42578125" bestFit="1" customWidth="1"/>
    <col min="5" max="5" width="13.28515625" customWidth="1"/>
    <col min="6" max="6" width="11.7109375" customWidth="1"/>
    <col min="7" max="8" width="15.42578125" customWidth="1"/>
  </cols>
  <sheetData>
    <row r="4" spans="1:11" x14ac:dyDescent="0.25">
      <c r="A4" s="1" t="s">
        <v>85</v>
      </c>
    </row>
    <row r="5" spans="1:11" x14ac:dyDescent="0.25">
      <c r="B5" s="1"/>
    </row>
    <row r="6" spans="1:11" ht="36" x14ac:dyDescent="0.25">
      <c r="A6" s="24" t="s">
        <v>32</v>
      </c>
      <c r="B6" s="24" t="s">
        <v>33</v>
      </c>
      <c r="C6" s="24" t="s">
        <v>34</v>
      </c>
      <c r="D6" s="24" t="s">
        <v>35</v>
      </c>
      <c r="E6" s="24" t="s">
        <v>80</v>
      </c>
      <c r="F6" s="24" t="s">
        <v>9</v>
      </c>
      <c r="G6" s="24" t="s">
        <v>81</v>
      </c>
      <c r="H6" s="24" t="s">
        <v>15</v>
      </c>
    </row>
    <row r="7" spans="1:11" x14ac:dyDescent="0.25">
      <c r="A7" s="25" t="s">
        <v>38</v>
      </c>
      <c r="B7" s="25">
        <v>18928523252</v>
      </c>
      <c r="C7" s="42" t="s">
        <v>54</v>
      </c>
      <c r="D7" s="42" t="s">
        <v>51</v>
      </c>
      <c r="E7" s="25" t="s">
        <v>88</v>
      </c>
      <c r="F7" s="33">
        <v>3298</v>
      </c>
      <c r="G7" s="33">
        <v>6383.4741257327669</v>
      </c>
      <c r="H7" s="27">
        <v>190576.114</v>
      </c>
      <c r="I7" s="43"/>
      <c r="K7" s="19"/>
    </row>
    <row r="8" spans="1:11" x14ac:dyDescent="0.25">
      <c r="A8" s="25" t="s">
        <v>39</v>
      </c>
      <c r="B8" s="25">
        <v>74181493335</v>
      </c>
      <c r="C8" s="42" t="s">
        <v>57</v>
      </c>
      <c r="D8" s="42" t="s">
        <v>51</v>
      </c>
      <c r="E8" s="25" t="s">
        <v>88</v>
      </c>
      <c r="F8" s="33">
        <v>1062</v>
      </c>
      <c r="G8" s="33">
        <v>9805.4444444444434</v>
      </c>
      <c r="H8" s="27">
        <v>60296.671000000002</v>
      </c>
      <c r="I8" s="43"/>
      <c r="K8" s="19"/>
    </row>
    <row r="9" spans="1:11" x14ac:dyDescent="0.25">
      <c r="A9" s="25" t="s">
        <v>40</v>
      </c>
      <c r="B9" s="25">
        <v>95970838122</v>
      </c>
      <c r="C9" s="42" t="s">
        <v>56</v>
      </c>
      <c r="D9" s="42" t="s">
        <v>52</v>
      </c>
      <c r="E9" s="25" t="s">
        <v>82</v>
      </c>
      <c r="F9" s="33">
        <v>1072</v>
      </c>
      <c r="G9" s="33">
        <v>4523.4979011194027</v>
      </c>
      <c r="H9" s="27">
        <v>24025.796999999999</v>
      </c>
      <c r="K9" s="19"/>
    </row>
    <row r="10" spans="1:11" x14ac:dyDescent="0.25">
      <c r="A10" s="25" t="s">
        <v>41</v>
      </c>
      <c r="B10" s="25">
        <v>21846792292</v>
      </c>
      <c r="C10" s="42" t="s">
        <v>59</v>
      </c>
      <c r="D10" s="42" t="s">
        <v>52</v>
      </c>
      <c r="E10" s="25" t="s">
        <v>82</v>
      </c>
      <c r="F10" s="33">
        <v>340</v>
      </c>
      <c r="G10" s="33">
        <v>3252.0816176470585</v>
      </c>
      <c r="H10" s="27">
        <v>21769.393</v>
      </c>
      <c r="K10" s="19"/>
    </row>
    <row r="11" spans="1:11" x14ac:dyDescent="0.25">
      <c r="A11" s="25" t="s">
        <v>42</v>
      </c>
      <c r="B11" s="25">
        <v>31458573467</v>
      </c>
      <c r="C11" s="42" t="s">
        <v>86</v>
      </c>
      <c r="D11" s="42" t="s">
        <v>87</v>
      </c>
      <c r="E11" s="25" t="s">
        <v>82</v>
      </c>
      <c r="F11" s="33">
        <v>42</v>
      </c>
      <c r="G11" s="33">
        <v>3632.8214285714289</v>
      </c>
      <c r="H11" s="27">
        <v>17516.813999999998</v>
      </c>
      <c r="K11" s="19"/>
    </row>
    <row r="12" spans="1:11" x14ac:dyDescent="0.25">
      <c r="A12" s="49" t="s">
        <v>84</v>
      </c>
      <c r="B12" s="50"/>
      <c r="C12" s="50"/>
      <c r="D12" s="50"/>
      <c r="E12" s="52"/>
      <c r="F12" s="44">
        <f>SUM(F7:F11)</f>
        <v>5814</v>
      </c>
      <c r="G12" s="44">
        <v>6462.5998738676753</v>
      </c>
      <c r="H12" s="39">
        <f>SUM(H7:H11)</f>
        <v>314184.78899999999</v>
      </c>
      <c r="K12" s="19"/>
    </row>
    <row r="13" spans="1:11" x14ac:dyDescent="0.25">
      <c r="A13" s="49" t="s">
        <v>83</v>
      </c>
      <c r="B13" s="50"/>
      <c r="C13" s="50"/>
      <c r="D13" s="50"/>
      <c r="E13" s="52"/>
      <c r="F13" s="40">
        <v>0.3566652352616404</v>
      </c>
      <c r="G13" s="40">
        <v>1.3421830831160777</v>
      </c>
      <c r="H13" s="40">
        <v>0.58856631759666023</v>
      </c>
    </row>
    <row r="15" spans="1:11" x14ac:dyDescent="0.25">
      <c r="A15" s="18" t="s">
        <v>23</v>
      </c>
    </row>
    <row r="16" spans="1:11" x14ac:dyDescent="0.25">
      <c r="G16" s="43"/>
      <c r="H16" s="43"/>
    </row>
  </sheetData>
  <mergeCells count="2">
    <mergeCell ref="A12:E12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2018-03-28T07:32:22Z</dcterms:created>
  <dcterms:modified xsi:type="dcterms:W3CDTF">2018-03-30T08:53:11Z</dcterms:modified>
</cp:coreProperties>
</file>