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9720" windowHeight="4065" activeTab="4"/>
  </bookViews>
  <sheets>
    <sheet name="Područje L" sheetId="4" r:id="rId1"/>
    <sheet name="Rang lista prihod" sheetId="3" r:id="rId2"/>
    <sheet name="Grafikon" sheetId="5" r:id="rId3"/>
    <sheet name="Po veličini" sheetId="6" r:id="rId4"/>
    <sheet name="Po vlasništvu" sheetId="7" r:id="rId5"/>
  </sheets>
  <definedNames>
    <definedName name="page\x2dtotal">#REF!</definedName>
    <definedName name="page\x2dtotal\x2dmaster0">#REF!</definedName>
  </definedNames>
  <calcPr calcId="145621"/>
</workbook>
</file>

<file path=xl/calcChain.xml><?xml version="1.0" encoding="utf-8"?>
<calcChain xmlns="http://schemas.openxmlformats.org/spreadsheetml/2006/main">
  <c r="D16" i="3" l="1"/>
  <c r="C16" i="3"/>
  <c r="C18" i="3"/>
</calcChain>
</file>

<file path=xl/sharedStrings.xml><?xml version="1.0" encoding="utf-8"?>
<sst xmlns="http://schemas.openxmlformats.org/spreadsheetml/2006/main" count="200" uniqueCount="93">
  <si>
    <t>Opis</t>
  </si>
  <si>
    <t>Naziv</t>
  </si>
  <si>
    <t>OIB</t>
  </si>
  <si>
    <t>Broj zaposlenih</t>
  </si>
  <si>
    <t>Ukupan prihod</t>
  </si>
  <si>
    <t>Dobit razdoblja</t>
  </si>
  <si>
    <t>(Iznosi u tisućama kuna)</t>
  </si>
  <si>
    <t>Index</t>
  </si>
  <si>
    <t>-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</si>
  <si>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</si>
  <si>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</si>
  <si>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</si>
  <si>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</si>
  <si>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</si>
  <si>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</si>
  <si>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</si>
  <si>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</si>
  <si>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</si>
  <si>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</si>
  <si>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</si>
  <si>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</si>
  <si>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</si>
  <si>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</si>
  <si>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</si>
  <si>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</si>
  <si>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</si>
  <si>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</si>
  <si>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</si>
  <si>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</si>
  <si>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</si>
  <si>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>Izvoz</t>
  </si>
  <si>
    <t>Uvoz</t>
  </si>
  <si>
    <t>Trgovinski saldo</t>
  </si>
  <si>
    <t>Investicije u novu dugotrajnu imovinu</t>
  </si>
  <si>
    <t>iznosi u tisućama kuna</t>
  </si>
  <si>
    <t>Ukupno top 10 po ukupnom prihodu</t>
  </si>
  <si>
    <t>Dobit/gubitak razdoblja</t>
  </si>
  <si>
    <t>Ukupno svi poduzetnici područja L</t>
  </si>
  <si>
    <t>Udio top 10 po prihodu u ukupnim rezultatima područja L</t>
  </si>
  <si>
    <t>85584865987</t>
  </si>
  <si>
    <t>99488126785</t>
  </si>
  <si>
    <t>06637660960</t>
  </si>
  <si>
    <t>83997642580</t>
  </si>
  <si>
    <t>36528252072</t>
  </si>
  <si>
    <t>03744272526</t>
  </si>
  <si>
    <t>72543389181</t>
  </si>
  <si>
    <t>UKUPNO SVI PODUZETNICI</t>
  </si>
  <si>
    <t xml:space="preserve">2015. </t>
  </si>
  <si>
    <t xml:space="preserve">Broj poduzetnika tekuća godina </t>
  </si>
  <si>
    <t>Broj izvoznika</t>
  </si>
  <si>
    <t>Broj uvoznika</t>
  </si>
  <si>
    <t>Broj investitora</t>
  </si>
  <si>
    <t>Broj poduzetnika bez investicija</t>
  </si>
  <si>
    <t>Neto dobit/gubitak</t>
  </si>
  <si>
    <t>2012.</t>
  </si>
  <si>
    <t>2013.</t>
  </si>
  <si>
    <t>2014.</t>
  </si>
  <si>
    <t>2015.</t>
  </si>
  <si>
    <t>2016.</t>
  </si>
  <si>
    <t>Top 10 poduzetnika u području djelatnosti L, rangirani prema ukupnom prihodu u 2016. godini</t>
  </si>
  <si>
    <t>Godina</t>
  </si>
  <si>
    <t>Osnovni financijski podaci poslovanja poduzetnika u području djelatnosti L – Poslovanje nekretninama u 2016.</t>
  </si>
  <si>
    <t xml:space="preserve">2016. </t>
  </si>
  <si>
    <t>68706710721</t>
  </si>
  <si>
    <t>49368232868</t>
  </si>
  <si>
    <t>70447395541</t>
  </si>
  <si>
    <t>ZAGREBAČKI HOLDING d.o.o.</t>
  </si>
  <si>
    <t>Alpe Adria Poslovodstvo  d.o.o.</t>
  </si>
  <si>
    <t>ARENA CENTER ZAGREB  d.o.o.</t>
  </si>
  <si>
    <t>SB TORANJ  d.o.o.</t>
  </si>
  <si>
    <t>ADRIA GRUPA  d.o.o.</t>
  </si>
  <si>
    <t>KAUFMANN I HOFMANN  d.o.o.</t>
  </si>
  <si>
    <t>GRADSKO STAMBENO KOMUNALNO GOSPODARSTVO  d.o.o.</t>
  </si>
  <si>
    <t>MEJAŠI PRVI  d.o.o.</t>
  </si>
  <si>
    <t>EURO STRUCTOR  d.o.o.</t>
  </si>
  <si>
    <t>TRGOVINSKI CENTAR ZADAR - FAZA 2  d.o.o.</t>
  </si>
  <si>
    <t>Za ukupno RH</t>
  </si>
  <si>
    <t>Za sve veličine i sve oznake vlasništva</t>
  </si>
  <si>
    <t>Za područje djelatnosti: L POSLOVANJE NEKRETNINAMA</t>
  </si>
  <si>
    <t>Iznosi u tisućama kuna, prosječne plaće u kunama</t>
  </si>
  <si>
    <t>Mikro (1)</t>
  </si>
  <si>
    <t>Mali (2)</t>
  </si>
  <si>
    <t>Srednje veliki (3)</t>
  </si>
  <si>
    <t>Veliki (4)</t>
  </si>
  <si>
    <t>UKUPNO SVE VELIČINE (5)</t>
  </si>
  <si>
    <t>Broj poduzetnika</t>
  </si>
  <si>
    <t>Državno (ukupno) (10)</t>
  </si>
  <si>
    <t>Privatno (ukupno) (20)</t>
  </si>
  <si>
    <t>Zadružno (ukupno) (30)</t>
  </si>
  <si>
    <t>Mješovito (ukupno) (40)</t>
  </si>
  <si>
    <t>UKUPNO SVA VLASNIŠTVA (99)</t>
  </si>
  <si>
    <t>Tablica Osnovni financijski rezultati poduzetnika po veličinama za 2016. godinu</t>
  </si>
  <si>
    <t>Tablica Osnovni financijski rezultati poduzetnika po vlasništvu za 2016.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</si>
</sst>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#,##0.0"/>
    <numFmt numFmtId="166" formatCode="#,##0_ ;[Red]\-#,##0\ "/>
  </numFmts>
  <fonts count="30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sz val="8"/>
      <name val="Calibri"/>
      <family val="2"/>
      <charset val="238"/>
    </font>
    <font>
      <sz val="9"/>
      <color indexed="56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Arial"/>
      <family val="2"/>
      <charset val="238"/>
    </font>
    <font>
      <sz val="9"/>
      <color indexed="1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.5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i/>
      <sz val="9"/>
      <color theme="4" tint="-0.499984740745262"/>
      <name val="Calibri"/>
      <family val="2"/>
      <charset val="238"/>
      <scheme val="minor"/>
    </font>
    <font>
      <i/>
      <sz val="9"/>
      <color theme="4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13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1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/>
      <diagonal/>
    </border>
    <border>
      <left style="thin">
        <color indexed="1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12"/>
      </right>
      <top style="thin">
        <color indexed="22"/>
      </top>
      <bottom/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 style="thin">
        <color indexed="1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1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/>
      <top style="thin">
        <color rgb="FFF7EFFF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</borders>
  <cellStyleXfs count="4">
    <xf numFmtId="0" fontId="0" fillId="0" borderId="0"/>
    <xf numFmtId="0" fontId="8" fillId="0" borderId="0"/>
    <xf numFmtId="0" fontId="6" fillId="0" borderId="0"/>
    <xf numFmtId="0" fontId="1" fillId="0" borderId="0"/>
  </cellStyleXfs>
  <cellXfs count="127">
    <xf numFmtId="0" fontId="0" fillId="0" borderId="0" xfId="0"/>
    <xf numFmtId="0" fontId="4" fillId="0" borderId="5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7" fillId="0" borderId="0" xfId="1" applyFont="1"/>
    <xf numFmtId="3" fontId="7" fillId="0" borderId="0" xfId="1" applyNumberFormat="1" applyFont="1"/>
    <xf numFmtId="0" fontId="8" fillId="0" borderId="0" xfId="1"/>
    <xf numFmtId="3" fontId="0" fillId="0" borderId="0" xfId="0" applyNumberFormat="1"/>
    <xf numFmtId="49" fontId="2" fillId="2" borderId="2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 wrapText="1"/>
    </xf>
    <xf numFmtId="3" fontId="4" fillId="0" borderId="6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164" fontId="4" fillId="0" borderId="7" xfId="2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3" fontId="4" fillId="0" borderId="10" xfId="2" applyNumberFormat="1" applyFont="1" applyBorder="1" applyAlignment="1">
      <alignment horizontal="right" vertical="center"/>
    </xf>
    <xf numFmtId="164" fontId="4" fillId="0" borderId="11" xfId="2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2" fillId="2" borderId="15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/>
    </xf>
    <xf numFmtId="0" fontId="4" fillId="3" borderId="15" xfId="0" quotePrefix="1" applyFont="1" applyFill="1" applyBorder="1" applyAlignment="1">
      <alignment horizontal="left" vertical="center"/>
    </xf>
    <xf numFmtId="3" fontId="4" fillId="3" borderId="15" xfId="0" applyNumberFormat="1" applyFont="1" applyFill="1" applyBorder="1" applyAlignment="1">
      <alignment horizontal="right" vertical="center"/>
    </xf>
    <xf numFmtId="166" fontId="4" fillId="3" borderId="15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165" fontId="2" fillId="2" borderId="15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2" fillId="4" borderId="15" xfId="1" applyFont="1" applyFill="1" applyBorder="1" applyAlignment="1">
      <alignment horizontal="center"/>
    </xf>
    <xf numFmtId="3" fontId="2" fillId="4" borderId="15" xfId="1" applyNumberFormat="1" applyFont="1" applyFill="1" applyBorder="1" applyAlignment="1">
      <alignment horizontal="center"/>
    </xf>
    <xf numFmtId="0" fontId="7" fillId="3" borderId="15" xfId="1" applyFont="1" applyFill="1" applyBorder="1"/>
    <xf numFmtId="3" fontId="9" fillId="3" borderId="15" xfId="1" applyNumberFormat="1" applyFont="1" applyFill="1" applyBorder="1"/>
    <xf numFmtId="0" fontId="4" fillId="0" borderId="16" xfId="2" applyFont="1" applyBorder="1" applyAlignment="1">
      <alignment horizontal="left" vertical="center"/>
    </xf>
    <xf numFmtId="3" fontId="4" fillId="0" borderId="17" xfId="2" applyNumberFormat="1" applyFont="1" applyBorder="1" applyAlignment="1">
      <alignment horizontal="right" vertical="center"/>
    </xf>
    <xf numFmtId="3" fontId="4" fillId="0" borderId="18" xfId="2" applyNumberFormat="1" applyFont="1" applyBorder="1" applyAlignment="1">
      <alignment horizontal="right" vertical="center"/>
    </xf>
    <xf numFmtId="164" fontId="4" fillId="0" borderId="19" xfId="2" applyNumberFormat="1" applyFont="1" applyBorder="1" applyAlignment="1">
      <alignment horizontal="right" vertical="center"/>
    </xf>
    <xf numFmtId="0" fontId="4" fillId="0" borderId="20" xfId="2" applyFont="1" applyBorder="1" applyAlignment="1">
      <alignment horizontal="left" vertical="center"/>
    </xf>
    <xf numFmtId="3" fontId="4" fillId="0" borderId="21" xfId="2" applyNumberFormat="1" applyFont="1" applyBorder="1" applyAlignment="1">
      <alignment horizontal="right" vertical="center"/>
    </xf>
    <xf numFmtId="3" fontId="4" fillId="0" borderId="22" xfId="2" applyNumberFormat="1" applyFont="1" applyBorder="1" applyAlignment="1">
      <alignment horizontal="right" vertical="center"/>
    </xf>
    <xf numFmtId="164" fontId="4" fillId="0" borderId="23" xfId="2" applyNumberFormat="1" applyFont="1" applyBorder="1" applyAlignment="1">
      <alignment horizontal="right" vertical="center"/>
    </xf>
    <xf numFmtId="0" fontId="4" fillId="5" borderId="15" xfId="2" applyFont="1" applyFill="1" applyBorder="1" applyAlignment="1">
      <alignment horizontal="left" vertical="center"/>
    </xf>
    <xf numFmtId="3" fontId="4" fillId="5" borderId="15" xfId="2" applyNumberFormat="1" applyFont="1" applyFill="1" applyBorder="1" applyAlignment="1">
      <alignment horizontal="right" vertical="center"/>
    </xf>
    <xf numFmtId="164" fontId="4" fillId="5" borderId="15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left" vertical="center"/>
    </xf>
    <xf numFmtId="3" fontId="4" fillId="3" borderId="15" xfId="2" applyNumberFormat="1" applyFont="1" applyFill="1" applyBorder="1" applyAlignment="1">
      <alignment horizontal="right" vertical="center"/>
    </xf>
    <xf numFmtId="164" fontId="4" fillId="3" borderId="15" xfId="2" applyNumberFormat="1" applyFont="1" applyFill="1" applyBorder="1" applyAlignment="1">
      <alignment horizontal="right" vertical="center"/>
    </xf>
    <xf numFmtId="0" fontId="4" fillId="6" borderId="15" xfId="2" applyFont="1" applyFill="1" applyBorder="1" applyAlignment="1">
      <alignment horizontal="left" vertical="center"/>
    </xf>
    <xf numFmtId="3" fontId="4" fillId="6" borderId="15" xfId="2" applyNumberFormat="1" applyFont="1" applyFill="1" applyBorder="1" applyAlignment="1">
      <alignment horizontal="right" vertical="center"/>
    </xf>
    <xf numFmtId="164" fontId="4" fillId="6" borderId="15" xfId="2" applyNumberFormat="1" applyFont="1" applyFill="1" applyBorder="1" applyAlignment="1">
      <alignment horizontal="right" vertical="center"/>
    </xf>
    <xf numFmtId="0" fontId="12" fillId="6" borderId="15" xfId="2" applyFont="1" applyFill="1" applyBorder="1" applyAlignment="1">
      <alignment horizontal="left" vertical="center"/>
    </xf>
    <xf numFmtId="3" fontId="13" fillId="6" borderId="15" xfId="2" applyNumberFormat="1" applyFont="1" applyFill="1" applyBorder="1" applyAlignment="1">
      <alignment horizontal="right" vertical="center"/>
    </xf>
    <xf numFmtId="164" fontId="12" fillId="6" borderId="15" xfId="2" applyNumberFormat="1" applyFont="1" applyFill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49" fontId="19" fillId="2" borderId="26" xfId="3" applyNumberFormat="1" applyFont="1" applyFill="1" applyBorder="1" applyAlignment="1">
      <alignment horizontal="center" vertical="center" wrapText="1"/>
    </xf>
    <xf numFmtId="49" fontId="19" fillId="2" borderId="3" xfId="3" applyNumberFormat="1" applyFont="1" applyFill="1" applyBorder="1" applyAlignment="1">
      <alignment horizontal="center" vertical="center" wrapText="1"/>
    </xf>
    <xf numFmtId="49" fontId="19" fillId="2" borderId="27" xfId="3" applyNumberFormat="1" applyFont="1" applyFill="1" applyBorder="1" applyAlignment="1">
      <alignment horizontal="center" vertical="center" wrapText="1"/>
    </xf>
    <xf numFmtId="49" fontId="19" fillId="2" borderId="28" xfId="3" applyNumberFormat="1" applyFont="1" applyFill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right" vertical="center"/>
    </xf>
    <xf numFmtId="3" fontId="20" fillId="0" borderId="30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1" xfId="3" applyNumberFormat="1" applyFont="1" applyBorder="1" applyAlignment="1">
      <alignment horizontal="right" vertical="center"/>
    </xf>
    <xf numFmtId="3" fontId="20" fillId="0" borderId="9" xfId="3" applyNumberFormat="1" applyFont="1" applyBorder="1" applyAlignment="1">
      <alignment horizontal="right" vertical="center"/>
    </xf>
    <xf numFmtId="3" fontId="20" fillId="0" borderId="10" xfId="3" applyNumberFormat="1" applyFont="1" applyBorder="1" applyAlignment="1">
      <alignment horizontal="right" vertical="center"/>
    </xf>
    <xf numFmtId="164" fontId="20" fillId="0" borderId="31" xfId="3" applyNumberFormat="1" applyFont="1" applyBorder="1" applyAlignment="1">
      <alignment horizontal="right" vertical="center"/>
    </xf>
    <xf numFmtId="164" fontId="20" fillId="0" borderId="7" xfId="3" applyNumberFormat="1" applyFont="1" applyBorder="1" applyAlignment="1">
      <alignment horizontal="right" vertical="center"/>
    </xf>
    <xf numFmtId="164" fontId="20" fillId="0" borderId="11" xfId="3" applyNumberFormat="1" applyFont="1" applyBorder="1" applyAlignment="1">
      <alignment horizontal="right" vertical="center"/>
    </xf>
    <xf numFmtId="164" fontId="20" fillId="0" borderId="32" xfId="3" applyNumberFormat="1" applyFont="1" applyBorder="1" applyAlignment="1">
      <alignment horizontal="right" vertical="center"/>
    </xf>
    <xf numFmtId="164" fontId="20" fillId="0" borderId="33" xfId="3" applyNumberFormat="1" applyFont="1" applyBorder="1" applyAlignment="1">
      <alignment horizontal="right" vertical="center"/>
    </xf>
    <xf numFmtId="164" fontId="20" fillId="0" borderId="34" xfId="3" applyNumberFormat="1" applyFont="1" applyBorder="1" applyAlignment="1">
      <alignment horizontal="right" vertical="center"/>
    </xf>
    <xf numFmtId="3" fontId="20" fillId="0" borderId="35" xfId="3" applyNumberFormat="1" applyFont="1" applyBorder="1" applyAlignment="1">
      <alignment horizontal="right" vertical="center"/>
    </xf>
    <xf numFmtId="3" fontId="20" fillId="0" borderId="36" xfId="3" applyNumberFormat="1" applyFont="1" applyBorder="1" applyAlignment="1">
      <alignment horizontal="right" vertical="center"/>
    </xf>
    <xf numFmtId="3" fontId="20" fillId="0" borderId="37" xfId="3" applyNumberFormat="1" applyFont="1" applyBorder="1" applyAlignment="1">
      <alignment horizontal="right" vertical="center"/>
    </xf>
    <xf numFmtId="0" fontId="4" fillId="0" borderId="38" xfId="3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19" fillId="2" borderId="2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19" fillId="2" borderId="25" xfId="3" applyFont="1" applyFill="1" applyBorder="1" applyAlignment="1">
      <alignment horizontal="center" vertical="center" wrapText="1"/>
    </xf>
    <xf numFmtId="0" fontId="12" fillId="0" borderId="5" xfId="3" applyFont="1" applyBorder="1" applyAlignment="1">
      <alignment horizontal="left" vertical="center"/>
    </xf>
    <xf numFmtId="3" fontId="21" fillId="0" borderId="36" xfId="3" applyNumberFormat="1" applyFont="1" applyBorder="1" applyAlignment="1">
      <alignment horizontal="right" vertical="center"/>
    </xf>
    <xf numFmtId="3" fontId="21" fillId="0" borderId="1" xfId="3" applyNumberFormat="1" applyFont="1" applyBorder="1" applyAlignment="1">
      <alignment horizontal="right" vertical="center"/>
    </xf>
    <xf numFmtId="164" fontId="21" fillId="0" borderId="33" xfId="3" applyNumberFormat="1" applyFont="1" applyBorder="1" applyAlignment="1">
      <alignment horizontal="right" vertical="center"/>
    </xf>
    <xf numFmtId="3" fontId="21" fillId="0" borderId="6" xfId="3" applyNumberFormat="1" applyFont="1" applyBorder="1" applyAlignment="1">
      <alignment horizontal="right" vertical="center"/>
    </xf>
    <xf numFmtId="164" fontId="21" fillId="0" borderId="7" xfId="3" applyNumberFormat="1" applyFont="1" applyBorder="1" applyAlignment="1">
      <alignment horizontal="right" vertical="center"/>
    </xf>
    <xf numFmtId="3" fontId="22" fillId="0" borderId="6" xfId="3" applyNumberFormat="1" applyFont="1" applyBorder="1" applyAlignment="1">
      <alignment horizontal="right" vertical="center"/>
    </xf>
    <xf numFmtId="3" fontId="22" fillId="0" borderId="1" xfId="3" applyNumberFormat="1" applyFont="1" applyBorder="1" applyAlignment="1">
      <alignment horizontal="right" vertical="center"/>
    </xf>
    <xf numFmtId="3" fontId="22" fillId="0" borderId="36" xfId="3" applyNumberFormat="1" applyFont="1" applyBorder="1" applyAlignment="1">
      <alignment horizontal="right" vertical="center"/>
    </xf>
    <xf numFmtId="49" fontId="19" fillId="2" borderId="26" xfId="3" applyNumberFormat="1" applyFont="1" applyFill="1" applyBorder="1" applyAlignment="1">
      <alignment horizontal="center" vertical="center" wrapText="1"/>
    </xf>
    <xf numFmtId="49" fontId="19" fillId="2" borderId="3" xfId="3" applyNumberFormat="1" applyFont="1" applyFill="1" applyBorder="1" applyAlignment="1">
      <alignment horizontal="center" vertical="center" wrapText="1"/>
    </xf>
    <xf numFmtId="49" fontId="19" fillId="2" borderId="27" xfId="3" applyNumberFormat="1" applyFont="1" applyFill="1" applyBorder="1" applyAlignment="1">
      <alignment horizontal="center" vertical="center" wrapText="1"/>
    </xf>
    <xf numFmtId="49" fontId="19" fillId="2" borderId="28" xfId="3" applyNumberFormat="1" applyFont="1" applyFill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right" vertical="center"/>
    </xf>
    <xf numFmtId="3" fontId="20" fillId="0" borderId="30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1" xfId="3" applyNumberFormat="1" applyFont="1" applyBorder="1" applyAlignment="1">
      <alignment horizontal="right" vertical="center"/>
    </xf>
    <xf numFmtId="3" fontId="20" fillId="0" borderId="9" xfId="3" applyNumberFormat="1" applyFont="1" applyBorder="1" applyAlignment="1">
      <alignment horizontal="right" vertical="center"/>
    </xf>
    <xf numFmtId="3" fontId="20" fillId="0" borderId="10" xfId="3" applyNumberFormat="1" applyFont="1" applyBorder="1" applyAlignment="1">
      <alignment horizontal="right" vertical="center"/>
    </xf>
    <xf numFmtId="164" fontId="20" fillId="0" borderId="31" xfId="3" applyNumberFormat="1" applyFont="1" applyBorder="1" applyAlignment="1">
      <alignment horizontal="right" vertical="center"/>
    </xf>
    <xf numFmtId="164" fontId="20" fillId="0" borderId="7" xfId="3" applyNumberFormat="1" applyFont="1" applyBorder="1" applyAlignment="1">
      <alignment horizontal="right" vertical="center"/>
    </xf>
    <xf numFmtId="164" fontId="20" fillId="0" borderId="11" xfId="3" applyNumberFormat="1" applyFont="1" applyBorder="1" applyAlignment="1">
      <alignment horizontal="right" vertical="center"/>
    </xf>
    <xf numFmtId="164" fontId="20" fillId="0" borderId="32" xfId="3" applyNumberFormat="1" applyFont="1" applyBorder="1" applyAlignment="1">
      <alignment horizontal="right" vertical="center"/>
    </xf>
    <xf numFmtId="164" fontId="20" fillId="0" borderId="33" xfId="3" applyNumberFormat="1" applyFont="1" applyBorder="1" applyAlignment="1">
      <alignment horizontal="right" vertical="center"/>
    </xf>
    <xf numFmtId="164" fontId="20" fillId="0" borderId="34" xfId="3" applyNumberFormat="1" applyFont="1" applyBorder="1" applyAlignment="1">
      <alignment horizontal="right" vertical="center"/>
    </xf>
    <xf numFmtId="3" fontId="20" fillId="0" borderId="35" xfId="3" applyNumberFormat="1" applyFont="1" applyBorder="1" applyAlignment="1">
      <alignment horizontal="right" vertical="center"/>
    </xf>
    <xf numFmtId="3" fontId="20" fillId="0" borderId="36" xfId="3" applyNumberFormat="1" applyFont="1" applyBorder="1" applyAlignment="1">
      <alignment horizontal="right" vertical="center"/>
    </xf>
    <xf numFmtId="3" fontId="20" fillId="0" borderId="37" xfId="3" applyNumberFormat="1" applyFont="1" applyBorder="1" applyAlignment="1">
      <alignment horizontal="right" vertical="center"/>
    </xf>
    <xf numFmtId="0" fontId="4" fillId="0" borderId="38" xfId="3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23" fillId="0" borderId="0" xfId="3" applyFont="1"/>
    <xf numFmtId="0" fontId="24" fillId="0" borderId="0" xfId="0" applyFont="1"/>
    <xf numFmtId="0" fontId="25" fillId="0" borderId="0" xfId="3" applyFont="1" applyAlignment="1"/>
    <xf numFmtId="0" fontId="26" fillId="0" borderId="0" xfId="3" applyFont="1"/>
    <xf numFmtId="0" fontId="26" fillId="0" borderId="0" xfId="0" applyFont="1"/>
    <xf numFmtId="0" fontId="27" fillId="0" borderId="0" xfId="3" applyFont="1" applyAlignment="1"/>
    <xf numFmtId="0" fontId="27" fillId="0" borderId="0" xfId="3" applyFont="1"/>
    <xf numFmtId="0" fontId="27" fillId="0" borderId="0" xfId="0" applyFont="1"/>
    <xf numFmtId="0" fontId="28" fillId="0" borderId="0" xfId="3" applyFont="1"/>
    <xf numFmtId="0" fontId="29" fillId="0" borderId="0" xfId="0" applyFont="1"/>
  </cellXfs>
  <cellStyles count="4">
    <cellStyle name="Normal" xfId="0" builtinId="0"/>
    <cellStyle name="Normal 2" xfId="3"/>
    <cellStyle name="Normalno 2" xfId="1"/>
    <cellStyle name="Normalno_područje L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52882959693734"/>
          <c:y val="6.0085836909871244E-2"/>
          <c:w val="0.75000058313888895"/>
          <c:h val="0.60515021459227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Grafikon!$B$4</c:f>
              <c:strCache>
                <c:ptCount val="1"/>
                <c:pt idx="0">
                  <c:v>Neto dobit/gubitak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dPt>
          <c:cat>
            <c:strRef>
              <c:f>Grafikon!$A$5:$A$9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Grafikon!$B$5:$B$9</c:f>
              <c:numCache>
                <c:formatCode>#,##0</c:formatCode>
                <c:ptCount val="5"/>
                <c:pt idx="0">
                  <c:v>-1256041</c:v>
                </c:pt>
                <c:pt idx="1">
                  <c:v>-1057947</c:v>
                </c:pt>
                <c:pt idx="2">
                  <c:v>-1752898</c:v>
                </c:pt>
                <c:pt idx="3">
                  <c:v>-692940</c:v>
                </c:pt>
                <c:pt idx="4">
                  <c:v>-283290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336384"/>
        <c:axId val="457083712"/>
      </c:barChart>
      <c:catAx>
        <c:axId val="5043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457083712"/>
        <c:crosses val="autoZero"/>
        <c:auto val="1"/>
        <c:lblAlgn val="ctr"/>
        <c:lblOffset val="100"/>
        <c:noMultiLvlLbl val="0"/>
      </c:catAx>
      <c:valAx>
        <c:axId val="457083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hr-HR" sz="800" b="0">
                    <a:solidFill>
                      <a:schemeClr val="tx2"/>
                    </a:solidFill>
                    <a:latin typeface="Arial" pitchFamily="34" charset="0"/>
                    <a:cs typeface="Arial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2.5477707006369428E-2"/>
              <c:y val="0.178784089757020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504336384"/>
        <c:crosses val="autoZero"/>
        <c:crossBetween val="between"/>
        <c:majorUnit val="400000"/>
      </c:valAx>
      <c:dTable>
        <c:showHorzBorder val="1"/>
        <c:showVertBorder val="1"/>
        <c:showOutline val="1"/>
        <c:showKeys val="0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858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dTable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1304925</xdr:colOff>
      <xdr:row>1</xdr:row>
      <xdr:rowOff>123825</xdr:rowOff>
    </xdr:to>
    <xdr:pic>
      <xdr:nvPicPr>
        <xdr:cNvPr id="2049" name="Slika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04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1</xdr:row>
      <xdr:rowOff>85725</xdr:rowOff>
    </xdr:to>
    <xdr:pic>
      <xdr:nvPicPr>
        <xdr:cNvPr id="3073" name="Slika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04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19050</xdr:rowOff>
    </xdr:from>
    <xdr:to>
      <xdr:col>7</xdr:col>
      <xdr:colOff>400050</xdr:colOff>
      <xdr:row>21</xdr:row>
      <xdr:rowOff>142875</xdr:rowOff>
    </xdr:to>
    <xdr:graphicFrame macro="">
      <xdr:nvGraphicFramePr>
        <xdr:cNvPr id="1025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38100</xdr:rowOff>
    </xdr:from>
    <xdr:to>
      <xdr:col>0</xdr:col>
      <xdr:colOff>1352550</xdr:colOff>
      <xdr:row>1</xdr:row>
      <xdr:rowOff>123825</xdr:rowOff>
    </xdr:to>
    <xdr:pic>
      <xdr:nvPicPr>
        <xdr:cNvPr id="1026" name="Slika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38100"/>
          <a:ext cx="1304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9"/>
  <sheetViews>
    <sheetView workbookViewId="0">
      <selection activeCell="C8" sqref="C8"/>
    </sheetView>
  </sheetViews>
  <sheetFormatPr defaultRowHeight="12" x14ac:dyDescent="0.2"/>
  <cols>
    <col min="1" max="1" width="56.85546875" style="16" customWidth="1"/>
    <col min="2" max="3" width="12.7109375" style="16" customWidth="1"/>
    <col min="4" max="16384" width="9.140625" style="16"/>
  </cols>
  <sheetData>
    <row r="4" spans="1:4" x14ac:dyDescent="0.2">
      <c r="A4" s="52" t="s">
        <v>61</v>
      </c>
    </row>
    <row r="5" spans="1:4" x14ac:dyDescent="0.2">
      <c r="B5" s="17"/>
      <c r="C5" s="53"/>
      <c r="D5" s="54" t="s">
        <v>34</v>
      </c>
    </row>
    <row r="6" spans="1:4" ht="14.1" customHeight="1" x14ac:dyDescent="0.2">
      <c r="A6" s="55" t="s">
        <v>0</v>
      </c>
      <c r="B6" s="56" t="s">
        <v>46</v>
      </c>
      <c r="C6" s="57"/>
      <c r="D6" s="58"/>
    </row>
    <row r="7" spans="1:4" ht="14.1" customHeight="1" x14ac:dyDescent="0.2">
      <c r="A7" s="55"/>
      <c r="B7" s="7" t="s">
        <v>47</v>
      </c>
      <c r="C7" s="8" t="s">
        <v>62</v>
      </c>
      <c r="D7" s="9" t="s">
        <v>7</v>
      </c>
    </row>
    <row r="8" spans="1:4" ht="12.75" customHeight="1" x14ac:dyDescent="0.2">
      <c r="A8" s="43" t="s">
        <v>48</v>
      </c>
      <c r="B8" s="44"/>
      <c r="C8" s="44">
        <v>4938</v>
      </c>
      <c r="D8" s="45" t="s">
        <v>8</v>
      </c>
    </row>
    <row r="9" spans="1:4" ht="12.75" customHeight="1" x14ac:dyDescent="0.2">
      <c r="A9" s="43" t="s">
        <v>9</v>
      </c>
      <c r="B9" s="44">
        <v>1801</v>
      </c>
      <c r="C9" s="44">
        <v>2067</v>
      </c>
      <c r="D9" s="45">
        <v>114.76957245974459</v>
      </c>
    </row>
    <row r="10" spans="1:4" ht="12.75" customHeight="1" x14ac:dyDescent="0.2">
      <c r="A10" s="43" t="s">
        <v>10</v>
      </c>
      <c r="B10" s="44">
        <v>2681</v>
      </c>
      <c r="C10" s="44">
        <v>2871</v>
      </c>
      <c r="D10" s="45">
        <v>107.08690787019768</v>
      </c>
    </row>
    <row r="11" spans="1:4" ht="12.75" customHeight="1" x14ac:dyDescent="0.2">
      <c r="A11" s="36" t="s">
        <v>3</v>
      </c>
      <c r="B11" s="37">
        <v>13662</v>
      </c>
      <c r="C11" s="38">
        <v>14366</v>
      </c>
      <c r="D11" s="39">
        <v>105.15297906602254</v>
      </c>
    </row>
    <row r="12" spans="1:4" ht="12.75" customHeight="1" x14ac:dyDescent="0.2">
      <c r="A12" s="1" t="s">
        <v>11</v>
      </c>
      <c r="B12" s="10">
        <v>9469921.1199999992</v>
      </c>
      <c r="C12" s="11">
        <v>10690604.859999999</v>
      </c>
      <c r="D12" s="12">
        <v>112.89011518186753</v>
      </c>
    </row>
    <row r="13" spans="1:4" ht="12.75" customHeight="1" x14ac:dyDescent="0.2">
      <c r="A13" s="32" t="s">
        <v>12</v>
      </c>
      <c r="B13" s="33">
        <v>9963177.8589999992</v>
      </c>
      <c r="C13" s="34">
        <v>10824485.411</v>
      </c>
      <c r="D13" s="35">
        <v>108.64490792184303</v>
      </c>
    </row>
    <row r="14" spans="1:4" ht="12.75" customHeight="1" x14ac:dyDescent="0.2">
      <c r="A14" s="46" t="s">
        <v>13</v>
      </c>
      <c r="B14" s="47">
        <v>968217.70600000001</v>
      </c>
      <c r="C14" s="47">
        <v>1311078.889</v>
      </c>
      <c r="D14" s="48">
        <v>135.41157953168025</v>
      </c>
    </row>
    <row r="15" spans="1:4" ht="12.75" customHeight="1" x14ac:dyDescent="0.2">
      <c r="A15" s="46" t="s">
        <v>14</v>
      </c>
      <c r="B15" s="47">
        <v>1461474.4450000001</v>
      </c>
      <c r="C15" s="47">
        <v>1444959.44</v>
      </c>
      <c r="D15" s="48">
        <v>98.869976477761796</v>
      </c>
    </row>
    <row r="16" spans="1:4" ht="12.75" customHeight="1" x14ac:dyDescent="0.2">
      <c r="A16" s="46" t="s">
        <v>15</v>
      </c>
      <c r="B16" s="47">
        <v>98466.35</v>
      </c>
      <c r="C16" s="47">
        <v>149409.30100000001</v>
      </c>
      <c r="D16" s="48">
        <v>151.73640639670302</v>
      </c>
    </row>
    <row r="17" spans="1:4" ht="12.75" customHeight="1" x14ac:dyDescent="0.2">
      <c r="A17" s="46" t="s">
        <v>5</v>
      </c>
      <c r="B17" s="47">
        <v>885613.25899999996</v>
      </c>
      <c r="C17" s="47">
        <v>1169287.1399999999</v>
      </c>
      <c r="D17" s="48">
        <v>132.03134981519059</v>
      </c>
    </row>
    <row r="18" spans="1:4" ht="12.75" customHeight="1" x14ac:dyDescent="0.2">
      <c r="A18" s="46" t="s">
        <v>16</v>
      </c>
      <c r="B18" s="47">
        <v>1477336.348</v>
      </c>
      <c r="C18" s="47">
        <v>1452576.9920000001</v>
      </c>
      <c r="D18" s="48">
        <v>98.324054232232299</v>
      </c>
    </row>
    <row r="19" spans="1:4" ht="12.75" customHeight="1" x14ac:dyDescent="0.2">
      <c r="A19" s="49" t="s">
        <v>17</v>
      </c>
      <c r="B19" s="50">
        <v>-591723.08900000004</v>
      </c>
      <c r="C19" s="50">
        <v>-283289.85200000001</v>
      </c>
      <c r="D19" s="51">
        <v>47.875409505948817</v>
      </c>
    </row>
    <row r="20" spans="1:4" ht="12.75" customHeight="1" x14ac:dyDescent="0.2">
      <c r="A20" s="36" t="s">
        <v>18</v>
      </c>
      <c r="B20" s="37">
        <v>988389.52899999998</v>
      </c>
      <c r="C20" s="38">
        <v>1062304.983</v>
      </c>
      <c r="D20" s="39">
        <v>107.47837283088013</v>
      </c>
    </row>
    <row r="21" spans="1:4" ht="12.75" customHeight="1" x14ac:dyDescent="0.2">
      <c r="A21" s="1" t="s">
        <v>19</v>
      </c>
      <c r="B21" s="10">
        <v>6028.8240435758553</v>
      </c>
      <c r="C21" s="11">
        <v>6162.1477968815261</v>
      </c>
      <c r="D21" s="12">
        <v>102.21143878710039</v>
      </c>
    </row>
    <row r="22" spans="1:4" ht="12.75" customHeight="1" x14ac:dyDescent="0.2">
      <c r="A22" s="1" t="s">
        <v>20</v>
      </c>
      <c r="B22" s="10">
        <v>7708.0910000000003</v>
      </c>
      <c r="C22" s="11">
        <v>6086.4579999999996</v>
      </c>
      <c r="D22" s="12">
        <v>78.961937527722483</v>
      </c>
    </row>
    <row r="23" spans="1:4" ht="12.75" customHeight="1" x14ac:dyDescent="0.2">
      <c r="A23" s="1" t="s">
        <v>21</v>
      </c>
      <c r="B23" s="10">
        <v>54801310.728</v>
      </c>
      <c r="C23" s="11">
        <v>55676043.446000002</v>
      </c>
      <c r="D23" s="12">
        <v>101.59618940930379</v>
      </c>
    </row>
    <row r="24" spans="1:4" ht="12.75" customHeight="1" x14ac:dyDescent="0.2">
      <c r="A24" s="1" t="s">
        <v>22</v>
      </c>
      <c r="B24" s="10">
        <v>11833169.825999999</v>
      </c>
      <c r="C24" s="11">
        <v>12795162.640000001</v>
      </c>
      <c r="D24" s="12">
        <v>108.12962906934959</v>
      </c>
    </row>
    <row r="25" spans="1:4" ht="12.75" customHeight="1" x14ac:dyDescent="0.2">
      <c r="A25" s="1" t="s">
        <v>23</v>
      </c>
      <c r="B25" s="10">
        <v>950920.43299999996</v>
      </c>
      <c r="C25" s="11">
        <v>918826.1</v>
      </c>
      <c r="D25" s="12">
        <v>96.624919195526431</v>
      </c>
    </row>
    <row r="26" spans="1:4" ht="12.75" customHeight="1" x14ac:dyDescent="0.2">
      <c r="A26" s="1" t="s">
        <v>24</v>
      </c>
      <c r="B26" s="10">
        <v>67593109.077999994</v>
      </c>
      <c r="C26" s="11">
        <v>69396118.643999994</v>
      </c>
      <c r="D26" s="12">
        <v>102.66744582486862</v>
      </c>
    </row>
    <row r="27" spans="1:4" ht="12.75" customHeight="1" x14ac:dyDescent="0.2">
      <c r="A27" s="1" t="s">
        <v>25</v>
      </c>
      <c r="B27" s="10">
        <v>14708959.948999999</v>
      </c>
      <c r="C27" s="11">
        <v>15760839.278999999</v>
      </c>
      <c r="D27" s="12">
        <v>107.15128284832616</v>
      </c>
    </row>
    <row r="28" spans="1:4" ht="12.75" customHeight="1" x14ac:dyDescent="0.2">
      <c r="A28" s="1" t="s">
        <v>26</v>
      </c>
      <c r="B28" s="10">
        <v>471743.09299999999</v>
      </c>
      <c r="C28" s="11">
        <v>502223.57900000003</v>
      </c>
      <c r="D28" s="12">
        <v>106.461246905845</v>
      </c>
    </row>
    <row r="29" spans="1:4" ht="12.75" customHeight="1" x14ac:dyDescent="0.2">
      <c r="A29" s="1" t="s">
        <v>27</v>
      </c>
      <c r="B29" s="10">
        <v>33803167.740999997</v>
      </c>
      <c r="C29" s="11">
        <v>33725439.512000002</v>
      </c>
      <c r="D29" s="12">
        <v>99.770056375794283</v>
      </c>
    </row>
    <row r="30" spans="1:4" ht="12.75" customHeight="1" x14ac:dyDescent="0.2">
      <c r="A30" s="1" t="s">
        <v>28</v>
      </c>
      <c r="B30" s="10">
        <v>15172605.33</v>
      </c>
      <c r="C30" s="11">
        <v>16567899.285</v>
      </c>
      <c r="D30" s="12">
        <v>109.19613952022569</v>
      </c>
    </row>
    <row r="31" spans="1:4" ht="12.75" customHeight="1" x14ac:dyDescent="0.2">
      <c r="A31" s="1" t="s">
        <v>29</v>
      </c>
      <c r="B31" s="10">
        <v>3436632.9479999999</v>
      </c>
      <c r="C31" s="11">
        <v>2839717.014</v>
      </c>
      <c r="D31" s="12">
        <v>82.630791736214249</v>
      </c>
    </row>
    <row r="32" spans="1:4" ht="12.75" customHeight="1" x14ac:dyDescent="0.2">
      <c r="A32" s="40" t="s">
        <v>49</v>
      </c>
      <c r="B32" s="41">
        <v>126</v>
      </c>
      <c r="C32" s="41">
        <v>159</v>
      </c>
      <c r="D32" s="42">
        <v>126.19047619047619</v>
      </c>
    </row>
    <row r="33" spans="1:4" ht="12.75" customHeight="1" x14ac:dyDescent="0.2">
      <c r="A33" s="40" t="s">
        <v>50</v>
      </c>
      <c r="B33" s="41">
        <v>146</v>
      </c>
      <c r="C33" s="41">
        <v>199</v>
      </c>
      <c r="D33" s="42">
        <v>136.30136986301369</v>
      </c>
    </row>
    <row r="34" spans="1:4" ht="12.75" customHeight="1" x14ac:dyDescent="0.2">
      <c r="A34" s="40" t="s">
        <v>30</v>
      </c>
      <c r="B34" s="41">
        <v>143166.236</v>
      </c>
      <c r="C34" s="41">
        <v>190285.65299999999</v>
      </c>
      <c r="D34" s="42">
        <v>132.91238096110874</v>
      </c>
    </row>
    <row r="35" spans="1:4" ht="12.75" customHeight="1" x14ac:dyDescent="0.2">
      <c r="A35" s="40" t="s">
        <v>31</v>
      </c>
      <c r="B35" s="41">
        <v>57817.497000000003</v>
      </c>
      <c r="C35" s="41">
        <v>89245.411999999997</v>
      </c>
      <c r="D35" s="42">
        <v>154.3571005849665</v>
      </c>
    </row>
    <row r="36" spans="1:4" ht="12.75" customHeight="1" x14ac:dyDescent="0.2">
      <c r="A36" s="40" t="s">
        <v>32</v>
      </c>
      <c r="B36" s="41">
        <v>85348.739000000001</v>
      </c>
      <c r="C36" s="41">
        <v>101040.24099999999</v>
      </c>
      <c r="D36" s="42">
        <v>118.38515973856391</v>
      </c>
    </row>
    <row r="37" spans="1:4" ht="12.75" customHeight="1" x14ac:dyDescent="0.2">
      <c r="A37" s="1" t="s">
        <v>51</v>
      </c>
      <c r="B37" s="10">
        <v>219</v>
      </c>
      <c r="C37" s="11">
        <v>308</v>
      </c>
      <c r="D37" s="12">
        <v>140.63926940639269</v>
      </c>
    </row>
    <row r="38" spans="1:4" ht="12.75" customHeight="1" x14ac:dyDescent="0.2">
      <c r="A38" s="1" t="s">
        <v>52</v>
      </c>
      <c r="B38" s="10">
        <v>4263</v>
      </c>
      <c r="C38" s="11">
        <v>4630</v>
      </c>
      <c r="D38" s="12">
        <v>108.60896082570959</v>
      </c>
    </row>
    <row r="39" spans="1:4" ht="12.75" customHeight="1" x14ac:dyDescent="0.2">
      <c r="A39" s="2" t="s">
        <v>33</v>
      </c>
      <c r="B39" s="13">
        <v>647968.95200000005</v>
      </c>
      <c r="C39" s="14">
        <v>623851.98800000001</v>
      </c>
      <c r="D39" s="15">
        <v>96.278067965207072</v>
      </c>
    </row>
  </sheetData>
  <mergeCells count="2">
    <mergeCell ref="A6:A7"/>
    <mergeCell ref="B6:D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B23" sqref="B23"/>
    </sheetView>
  </sheetViews>
  <sheetFormatPr defaultRowHeight="15" x14ac:dyDescent="0.25"/>
  <cols>
    <col min="1" max="1" width="12" bestFit="1" customWidth="1"/>
    <col min="2" max="2" width="50.42578125" customWidth="1"/>
    <col min="3" max="3" width="12.7109375" bestFit="1" customWidth="1"/>
    <col min="4" max="4" width="11.7109375" customWidth="1"/>
  </cols>
  <sheetData>
    <row r="3" spans="1:5" x14ac:dyDescent="0.25">
      <c r="A3" s="25" t="s">
        <v>59</v>
      </c>
      <c r="B3" s="26"/>
      <c r="C3" s="26"/>
      <c r="D3" s="26"/>
    </row>
    <row r="4" spans="1:5" x14ac:dyDescent="0.25">
      <c r="C4" s="26"/>
      <c r="D4" s="27" t="s">
        <v>6</v>
      </c>
    </row>
    <row r="5" spans="1:5" ht="30" customHeight="1" x14ac:dyDescent="0.25">
      <c r="A5" s="18" t="s">
        <v>2</v>
      </c>
      <c r="B5" s="18" t="s">
        <v>1</v>
      </c>
      <c r="C5" s="18" t="s">
        <v>4</v>
      </c>
      <c r="D5" s="18" t="s">
        <v>36</v>
      </c>
    </row>
    <row r="6" spans="1:5" x14ac:dyDescent="0.25">
      <c r="A6" s="19" t="s">
        <v>39</v>
      </c>
      <c r="B6" s="20" t="s">
        <v>66</v>
      </c>
      <c r="C6" s="21">
        <v>3352692.4010000001</v>
      </c>
      <c r="D6" s="22">
        <v>65443.203999999998</v>
      </c>
    </row>
    <row r="7" spans="1:5" x14ac:dyDescent="0.25">
      <c r="A7" s="19" t="s">
        <v>40</v>
      </c>
      <c r="B7" s="20" t="s">
        <v>67</v>
      </c>
      <c r="C7" s="21">
        <v>370759.64799999999</v>
      </c>
      <c r="D7" s="22">
        <v>241759.97500000001</v>
      </c>
    </row>
    <row r="8" spans="1:5" x14ac:dyDescent="0.25">
      <c r="A8" s="19" t="s">
        <v>42</v>
      </c>
      <c r="B8" s="20" t="s">
        <v>68</v>
      </c>
      <c r="C8" s="21">
        <v>172693.47700000001</v>
      </c>
      <c r="D8" s="22">
        <v>-8276.3349999999991</v>
      </c>
    </row>
    <row r="9" spans="1:5" x14ac:dyDescent="0.25">
      <c r="A9" s="19" t="s">
        <v>63</v>
      </c>
      <c r="B9" s="20" t="s">
        <v>69</v>
      </c>
      <c r="C9" s="21">
        <v>168695.09599999999</v>
      </c>
      <c r="D9" s="22">
        <v>28.936</v>
      </c>
    </row>
    <row r="10" spans="1:5" x14ac:dyDescent="0.25">
      <c r="A10" s="19" t="s">
        <v>41</v>
      </c>
      <c r="B10" s="20" t="s">
        <v>70</v>
      </c>
      <c r="C10" s="21">
        <v>157686.02900000001</v>
      </c>
      <c r="D10" s="22">
        <v>4739.4750000000004</v>
      </c>
    </row>
    <row r="11" spans="1:5" ht="18" customHeight="1" x14ac:dyDescent="0.25">
      <c r="A11" s="19" t="s">
        <v>43</v>
      </c>
      <c r="B11" s="20" t="s">
        <v>71</v>
      </c>
      <c r="C11" s="21">
        <v>129917.42</v>
      </c>
      <c r="D11" s="22">
        <v>-9906.67</v>
      </c>
    </row>
    <row r="12" spans="1:5" x14ac:dyDescent="0.25">
      <c r="A12" s="19" t="s">
        <v>44</v>
      </c>
      <c r="B12" s="20" t="s">
        <v>72</v>
      </c>
      <c r="C12" s="21">
        <v>110610.011</v>
      </c>
      <c r="D12" s="22">
        <v>4113.942</v>
      </c>
    </row>
    <row r="13" spans="1:5" x14ac:dyDescent="0.25">
      <c r="A13" s="19" t="s">
        <v>64</v>
      </c>
      <c r="B13" s="20" t="s">
        <v>73</v>
      </c>
      <c r="C13" s="21">
        <v>87258.631999999998</v>
      </c>
      <c r="D13" s="22">
        <v>-116072.27099999999</v>
      </c>
    </row>
    <row r="14" spans="1:5" ht="19.5" customHeight="1" x14ac:dyDescent="0.25">
      <c r="A14" s="19" t="s">
        <v>45</v>
      </c>
      <c r="B14" s="20" t="s">
        <v>74</v>
      </c>
      <c r="C14" s="21">
        <v>82170.831000000006</v>
      </c>
      <c r="D14" s="22">
        <v>3449.5479999999998</v>
      </c>
    </row>
    <row r="15" spans="1:5" x14ac:dyDescent="0.25">
      <c r="A15" s="19" t="s">
        <v>65</v>
      </c>
      <c r="B15" s="20" t="s">
        <v>75</v>
      </c>
      <c r="C15" s="21">
        <v>80828.638999999996</v>
      </c>
      <c r="D15" s="22">
        <v>3308.9430000000002</v>
      </c>
    </row>
    <row r="16" spans="1:5" x14ac:dyDescent="0.25">
      <c r="A16" s="59" t="s">
        <v>35</v>
      </c>
      <c r="B16" s="60"/>
      <c r="C16" s="23">
        <f>SUM(C6:C15)</f>
        <v>4713312.1840000004</v>
      </c>
      <c r="D16" s="23">
        <f>SUM(D6:D15)</f>
        <v>188588.74699999994</v>
      </c>
      <c r="E16" s="6"/>
    </row>
    <row r="17" spans="1:4" x14ac:dyDescent="0.25">
      <c r="A17" s="59" t="s">
        <v>37</v>
      </c>
      <c r="B17" s="60"/>
      <c r="C17" s="23">
        <v>10690604.859999999</v>
      </c>
      <c r="D17" s="23">
        <v>-283289.85200000001</v>
      </c>
    </row>
    <row r="18" spans="1:4" x14ac:dyDescent="0.25">
      <c r="A18" s="59" t="s">
        <v>38</v>
      </c>
      <c r="B18" s="60"/>
      <c r="C18" s="24">
        <f>C16/C17*100</f>
        <v>44.088358383119591</v>
      </c>
      <c r="D18" s="24" t="s">
        <v>8</v>
      </c>
    </row>
  </sheetData>
  <mergeCells count="3">
    <mergeCell ref="A16:B16"/>
    <mergeCell ref="A17:B17"/>
    <mergeCell ref="A18:B18"/>
  </mergeCells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E5" sqref="E5"/>
    </sheetView>
  </sheetViews>
  <sheetFormatPr defaultRowHeight="15" x14ac:dyDescent="0.25"/>
  <cols>
    <col min="1" max="1" width="23" style="5" customWidth="1"/>
    <col min="2" max="2" width="16.7109375" style="5" bestFit="1" customWidth="1"/>
    <col min="3" max="16384" width="9.140625" style="5"/>
  </cols>
  <sheetData>
    <row r="2" spans="1:2" x14ac:dyDescent="0.25">
      <c r="A2" s="3"/>
      <c r="B2" s="4"/>
    </row>
    <row r="3" spans="1:2" x14ac:dyDescent="0.25">
      <c r="A3" s="3"/>
      <c r="B3" s="4"/>
    </row>
    <row r="4" spans="1:2" x14ac:dyDescent="0.25">
      <c r="A4" s="28" t="s">
        <v>60</v>
      </c>
      <c r="B4" s="29" t="s">
        <v>53</v>
      </c>
    </row>
    <row r="5" spans="1:2" x14ac:dyDescent="0.25">
      <c r="A5" s="30" t="s">
        <v>54</v>
      </c>
      <c r="B5" s="31">
        <v>-1256041</v>
      </c>
    </row>
    <row r="6" spans="1:2" x14ac:dyDescent="0.25">
      <c r="A6" s="30" t="s">
        <v>55</v>
      </c>
      <c r="B6" s="31">
        <v>-1057947</v>
      </c>
    </row>
    <row r="7" spans="1:2" x14ac:dyDescent="0.25">
      <c r="A7" s="30" t="s">
        <v>56</v>
      </c>
      <c r="B7" s="31">
        <v>-1752898</v>
      </c>
    </row>
    <row r="8" spans="1:2" x14ac:dyDescent="0.25">
      <c r="A8" s="30" t="s">
        <v>57</v>
      </c>
      <c r="B8" s="31">
        <v>-692940</v>
      </c>
    </row>
    <row r="9" spans="1:2" x14ac:dyDescent="0.25">
      <c r="A9" s="30" t="s">
        <v>58</v>
      </c>
      <c r="B9" s="31">
        <v>-283290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S21" sqref="S21"/>
    </sheetView>
  </sheetViews>
  <sheetFormatPr defaultRowHeight="15" x14ac:dyDescent="0.25"/>
  <cols>
    <col min="1" max="1" width="39.28515625" customWidth="1"/>
  </cols>
  <sheetData>
    <row r="1" spans="1:16" s="118" customFormat="1" ht="15" customHeight="1" x14ac:dyDescent="0.2">
      <c r="A1" s="119" t="s">
        <v>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s="118" customFormat="1" ht="15" customHeight="1" x14ac:dyDescent="0.2">
      <c r="A2" s="119" t="s">
        <v>76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118" customFormat="1" ht="15" customHeight="1" x14ac:dyDescent="0.2">
      <c r="A3" s="119" t="s">
        <v>77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118" customFormat="1" ht="15" customHeight="1" x14ac:dyDescent="0.2">
      <c r="A4" s="119" t="s">
        <v>78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s="126" customFormat="1" ht="15" customHeight="1" x14ac:dyDescent="0.2">
      <c r="A5" s="122" t="s">
        <v>79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7" spans="1:16" x14ac:dyDescent="0.25">
      <c r="A7" s="83" t="s">
        <v>0</v>
      </c>
      <c r="B7" s="83" t="s">
        <v>80</v>
      </c>
      <c r="C7" s="84"/>
      <c r="D7" s="84"/>
      <c r="E7" s="83" t="s">
        <v>81</v>
      </c>
      <c r="F7" s="84"/>
      <c r="G7" s="84"/>
      <c r="H7" s="83" t="s">
        <v>82</v>
      </c>
      <c r="I7" s="84"/>
      <c r="J7" s="84"/>
      <c r="K7" s="83" t="s">
        <v>83</v>
      </c>
      <c r="L7" s="84"/>
      <c r="M7" s="84"/>
      <c r="N7" s="83" t="s">
        <v>84</v>
      </c>
      <c r="O7" s="84"/>
      <c r="P7" s="85"/>
    </row>
    <row r="8" spans="1:16" x14ac:dyDescent="0.25">
      <c r="A8" s="83"/>
      <c r="B8" s="61" t="s">
        <v>47</v>
      </c>
      <c r="C8" s="62" t="s">
        <v>62</v>
      </c>
      <c r="D8" s="64" t="s">
        <v>7</v>
      </c>
      <c r="E8" s="61" t="s">
        <v>47</v>
      </c>
      <c r="F8" s="62" t="s">
        <v>62</v>
      </c>
      <c r="G8" s="64" t="s">
        <v>7</v>
      </c>
      <c r="H8" s="61" t="s">
        <v>47</v>
      </c>
      <c r="I8" s="62" t="s">
        <v>62</v>
      </c>
      <c r="J8" s="64" t="s">
        <v>7</v>
      </c>
      <c r="K8" s="61" t="s">
        <v>47</v>
      </c>
      <c r="L8" s="62" t="s">
        <v>62</v>
      </c>
      <c r="M8" s="64" t="s">
        <v>7</v>
      </c>
      <c r="N8" s="61" t="s">
        <v>47</v>
      </c>
      <c r="O8" s="62" t="s">
        <v>62</v>
      </c>
      <c r="P8" s="63" t="s">
        <v>7</v>
      </c>
    </row>
    <row r="9" spans="1:16" x14ac:dyDescent="0.25">
      <c r="A9" s="80" t="s">
        <v>85</v>
      </c>
      <c r="B9" s="77"/>
      <c r="C9" s="66">
        <v>4701</v>
      </c>
      <c r="D9" s="74" t="s">
        <v>8</v>
      </c>
      <c r="E9" s="65"/>
      <c r="F9" s="66">
        <v>222</v>
      </c>
      <c r="G9" s="74" t="s">
        <v>8</v>
      </c>
      <c r="H9" s="65"/>
      <c r="I9" s="66">
        <v>13</v>
      </c>
      <c r="J9" s="74" t="s">
        <v>8</v>
      </c>
      <c r="K9" s="65"/>
      <c r="L9" s="66">
        <v>2</v>
      </c>
      <c r="M9" s="74" t="s">
        <v>8</v>
      </c>
      <c r="N9" s="65"/>
      <c r="O9" s="66">
        <v>4938</v>
      </c>
      <c r="P9" s="71" t="s">
        <v>8</v>
      </c>
    </row>
    <row r="10" spans="1:16" x14ac:dyDescent="0.25">
      <c r="A10" s="81" t="s">
        <v>9</v>
      </c>
      <c r="B10" s="78">
        <v>1649</v>
      </c>
      <c r="C10" s="68">
        <v>1904</v>
      </c>
      <c r="D10" s="75">
        <v>115.46391752577318</v>
      </c>
      <c r="E10" s="67">
        <v>141</v>
      </c>
      <c r="F10" s="68">
        <v>153</v>
      </c>
      <c r="G10" s="75">
        <v>108.51063829787233</v>
      </c>
      <c r="H10" s="67">
        <v>9</v>
      </c>
      <c r="I10" s="68">
        <v>8</v>
      </c>
      <c r="J10" s="75">
        <v>88.888888888888886</v>
      </c>
      <c r="K10" s="67">
        <v>2</v>
      </c>
      <c r="L10" s="68">
        <v>2</v>
      </c>
      <c r="M10" s="75">
        <v>100</v>
      </c>
      <c r="N10" s="67">
        <v>1801</v>
      </c>
      <c r="O10" s="68">
        <v>2067</v>
      </c>
      <c r="P10" s="72">
        <v>114.76957245974459</v>
      </c>
    </row>
    <row r="11" spans="1:16" x14ac:dyDescent="0.25">
      <c r="A11" s="81" t="s">
        <v>10</v>
      </c>
      <c r="B11" s="78">
        <v>2604</v>
      </c>
      <c r="C11" s="68">
        <v>2797</v>
      </c>
      <c r="D11" s="75">
        <v>107.41167434715821</v>
      </c>
      <c r="E11" s="67">
        <v>75</v>
      </c>
      <c r="F11" s="68">
        <v>69</v>
      </c>
      <c r="G11" s="75">
        <v>92</v>
      </c>
      <c r="H11" s="67">
        <v>2</v>
      </c>
      <c r="I11" s="68">
        <v>5</v>
      </c>
      <c r="J11" s="75">
        <v>250</v>
      </c>
      <c r="K11" s="67">
        <v>0</v>
      </c>
      <c r="L11" s="68">
        <v>0</v>
      </c>
      <c r="M11" s="75" t="s">
        <v>8</v>
      </c>
      <c r="N11" s="67">
        <v>2681</v>
      </c>
      <c r="O11" s="68">
        <v>2871</v>
      </c>
      <c r="P11" s="72">
        <v>107.08690787019768</v>
      </c>
    </row>
    <row r="12" spans="1:16" x14ac:dyDescent="0.25">
      <c r="A12" s="81" t="s">
        <v>3</v>
      </c>
      <c r="B12" s="78">
        <v>2963</v>
      </c>
      <c r="C12" s="68">
        <v>3560</v>
      </c>
      <c r="D12" s="75">
        <v>120.1484981437732</v>
      </c>
      <c r="E12" s="67">
        <v>1609</v>
      </c>
      <c r="F12" s="68">
        <v>1717</v>
      </c>
      <c r="G12" s="75">
        <v>106.7122436295836</v>
      </c>
      <c r="H12" s="67">
        <v>1036</v>
      </c>
      <c r="I12" s="68">
        <v>972</v>
      </c>
      <c r="J12" s="75">
        <v>93.822393822393821</v>
      </c>
      <c r="K12" s="67">
        <v>8054</v>
      </c>
      <c r="L12" s="68">
        <v>8117</v>
      </c>
      <c r="M12" s="75">
        <v>100.78222001489942</v>
      </c>
      <c r="N12" s="67">
        <v>13662</v>
      </c>
      <c r="O12" s="68">
        <v>14366</v>
      </c>
      <c r="P12" s="72">
        <v>105.15297906602254</v>
      </c>
    </row>
    <row r="13" spans="1:16" x14ac:dyDescent="0.25">
      <c r="A13" s="81" t="s">
        <v>11</v>
      </c>
      <c r="B13" s="78">
        <v>1570987.459</v>
      </c>
      <c r="C13" s="68">
        <v>2481429.1809999999</v>
      </c>
      <c r="D13" s="75">
        <v>157.9534684878729</v>
      </c>
      <c r="E13" s="67">
        <v>3145782.412</v>
      </c>
      <c r="F13" s="68">
        <v>3455142.5669999998</v>
      </c>
      <c r="G13" s="75">
        <v>109.83412437617761</v>
      </c>
      <c r="H13" s="67">
        <v>1017838.669</v>
      </c>
      <c r="I13" s="68">
        <v>1030581.063</v>
      </c>
      <c r="J13" s="75">
        <v>101.25190704461239</v>
      </c>
      <c r="K13" s="67">
        <v>3735312.58</v>
      </c>
      <c r="L13" s="68">
        <v>3723452.0490000001</v>
      </c>
      <c r="M13" s="75">
        <v>99.682475542649229</v>
      </c>
      <c r="N13" s="67">
        <v>9469921.1199999992</v>
      </c>
      <c r="O13" s="68">
        <v>10690604.859999999</v>
      </c>
      <c r="P13" s="72">
        <v>112.89011518186753</v>
      </c>
    </row>
    <row r="14" spans="1:16" x14ac:dyDescent="0.25">
      <c r="A14" s="81" t="s">
        <v>12</v>
      </c>
      <c r="B14" s="78">
        <v>2102071.69</v>
      </c>
      <c r="C14" s="68">
        <v>3020333.46</v>
      </c>
      <c r="D14" s="75">
        <v>143.68365619347645</v>
      </c>
      <c r="E14" s="67">
        <v>3394314.6310000001</v>
      </c>
      <c r="F14" s="68">
        <v>3419733.7889999999</v>
      </c>
      <c r="G14" s="75">
        <v>100.74887453767099</v>
      </c>
      <c r="H14" s="67">
        <v>939326.54399999999</v>
      </c>
      <c r="I14" s="68">
        <v>981011.84299999999</v>
      </c>
      <c r="J14" s="75">
        <v>104.43778569510967</v>
      </c>
      <c r="K14" s="67">
        <v>3527464.9939999999</v>
      </c>
      <c r="L14" s="68">
        <v>3403406.3190000001</v>
      </c>
      <c r="M14" s="75">
        <v>96.483064319248641</v>
      </c>
      <c r="N14" s="67">
        <v>9963177.8589999992</v>
      </c>
      <c r="O14" s="68">
        <v>10824485.411</v>
      </c>
      <c r="P14" s="72">
        <v>108.64490792184303</v>
      </c>
    </row>
    <row r="15" spans="1:16" x14ac:dyDescent="0.25">
      <c r="A15" s="81" t="s">
        <v>13</v>
      </c>
      <c r="B15" s="78">
        <v>198596.11799999999</v>
      </c>
      <c r="C15" s="68">
        <v>325960.924</v>
      </c>
      <c r="D15" s="75">
        <v>164.1325758442066</v>
      </c>
      <c r="E15" s="67">
        <v>442425.609</v>
      </c>
      <c r="F15" s="68">
        <v>581621.75899999996</v>
      </c>
      <c r="G15" s="75">
        <v>131.46204631206146</v>
      </c>
      <c r="H15" s="67">
        <v>119348.393</v>
      </c>
      <c r="I15" s="68">
        <v>83450.475999999995</v>
      </c>
      <c r="J15" s="75">
        <v>69.921742473734014</v>
      </c>
      <c r="K15" s="67">
        <v>207847.58600000001</v>
      </c>
      <c r="L15" s="68">
        <v>320045.73</v>
      </c>
      <c r="M15" s="75">
        <v>153.98097045976755</v>
      </c>
      <c r="N15" s="67">
        <v>968217.70600000001</v>
      </c>
      <c r="O15" s="68">
        <v>1311078.889</v>
      </c>
      <c r="P15" s="72">
        <v>135.41157953168025</v>
      </c>
    </row>
    <row r="16" spans="1:16" x14ac:dyDescent="0.25">
      <c r="A16" s="81" t="s">
        <v>14</v>
      </c>
      <c r="B16" s="78">
        <v>729680.34900000005</v>
      </c>
      <c r="C16" s="68">
        <v>864865.20299999998</v>
      </c>
      <c r="D16" s="75">
        <v>118.52658553642918</v>
      </c>
      <c r="E16" s="67">
        <v>690957.82799999998</v>
      </c>
      <c r="F16" s="68">
        <v>546212.98100000003</v>
      </c>
      <c r="G16" s="75">
        <v>79.051565647795229</v>
      </c>
      <c r="H16" s="67">
        <v>40836.267999999996</v>
      </c>
      <c r="I16" s="68">
        <v>33881.256000000001</v>
      </c>
      <c r="J16" s="75">
        <v>82.96854159150881</v>
      </c>
      <c r="K16" s="67">
        <v>0</v>
      </c>
      <c r="L16" s="68">
        <v>0</v>
      </c>
      <c r="M16" s="75" t="s">
        <v>8</v>
      </c>
      <c r="N16" s="67">
        <v>1461474.4450000001</v>
      </c>
      <c r="O16" s="68">
        <v>1444959.44</v>
      </c>
      <c r="P16" s="72">
        <v>98.869976477761796</v>
      </c>
    </row>
    <row r="17" spans="1:16" x14ac:dyDescent="0.25">
      <c r="A17" s="81" t="s">
        <v>15</v>
      </c>
      <c r="B17" s="78">
        <v>30337.769</v>
      </c>
      <c r="C17" s="68">
        <v>49097.142999999996</v>
      </c>
      <c r="D17" s="75">
        <v>161.83504792326687</v>
      </c>
      <c r="E17" s="67">
        <v>65192.184999999998</v>
      </c>
      <c r="F17" s="68">
        <v>72479.285999999993</v>
      </c>
      <c r="G17" s="75">
        <v>111.17787507812477</v>
      </c>
      <c r="H17" s="67">
        <v>10436.197</v>
      </c>
      <c r="I17" s="68">
        <v>14990.321</v>
      </c>
      <c r="J17" s="75">
        <v>143.63777341497098</v>
      </c>
      <c r="K17" s="67">
        <v>-7499.8010000000004</v>
      </c>
      <c r="L17" s="68">
        <v>12842.550999999999</v>
      </c>
      <c r="M17" s="75" t="s">
        <v>8</v>
      </c>
      <c r="N17" s="67">
        <v>98466.35</v>
      </c>
      <c r="O17" s="68">
        <v>149409.30100000001</v>
      </c>
      <c r="P17" s="72">
        <v>151.73640639670302</v>
      </c>
    </row>
    <row r="18" spans="1:16" x14ac:dyDescent="0.25">
      <c r="A18" s="81" t="s">
        <v>5</v>
      </c>
      <c r="B18" s="78">
        <v>169095.68599999999</v>
      </c>
      <c r="C18" s="68">
        <v>280902.86700000003</v>
      </c>
      <c r="D18" s="75">
        <v>166.12065845369943</v>
      </c>
      <c r="E18" s="67">
        <v>392257.99</v>
      </c>
      <c r="F18" s="68">
        <v>511586.09499999997</v>
      </c>
      <c r="G18" s="75">
        <v>130.4208220207318</v>
      </c>
      <c r="H18" s="67">
        <v>108912.196</v>
      </c>
      <c r="I18" s="68">
        <v>69594.998999999996</v>
      </c>
      <c r="J18" s="75">
        <v>63.900097102072941</v>
      </c>
      <c r="K18" s="67">
        <v>215347.38699999999</v>
      </c>
      <c r="L18" s="68">
        <v>307203.179</v>
      </c>
      <c r="M18" s="75">
        <v>142.65470469813505</v>
      </c>
      <c r="N18" s="67">
        <v>885613.25899999996</v>
      </c>
      <c r="O18" s="68">
        <v>1169287.1399999999</v>
      </c>
      <c r="P18" s="72">
        <v>132.03134981519059</v>
      </c>
    </row>
    <row r="19" spans="1:16" x14ac:dyDescent="0.25">
      <c r="A19" s="81" t="s">
        <v>16</v>
      </c>
      <c r="B19" s="78">
        <v>730517.68599999999</v>
      </c>
      <c r="C19" s="68">
        <v>868904.28899999999</v>
      </c>
      <c r="D19" s="75">
        <v>118.94363485677471</v>
      </c>
      <c r="E19" s="67">
        <v>705982.39399999997</v>
      </c>
      <c r="F19" s="68">
        <v>548656.603</v>
      </c>
      <c r="G19" s="75">
        <v>77.715337898355585</v>
      </c>
      <c r="H19" s="67">
        <v>40836.267999999996</v>
      </c>
      <c r="I19" s="68">
        <v>35016.1</v>
      </c>
      <c r="J19" s="75">
        <v>85.747551661674876</v>
      </c>
      <c r="K19" s="67">
        <v>0</v>
      </c>
      <c r="L19" s="68">
        <v>0</v>
      </c>
      <c r="M19" s="75" t="s">
        <v>8</v>
      </c>
      <c r="N19" s="67">
        <v>1477336.348</v>
      </c>
      <c r="O19" s="68">
        <v>1452576.9920000001</v>
      </c>
      <c r="P19" s="72">
        <v>98.324054232232299</v>
      </c>
    </row>
    <row r="20" spans="1:16" x14ac:dyDescent="0.25">
      <c r="A20" s="86" t="s">
        <v>17</v>
      </c>
      <c r="B20" s="94">
        <v>-561422</v>
      </c>
      <c r="C20" s="93">
        <v>-588001.42200000002</v>
      </c>
      <c r="D20" s="89">
        <v>104.73430360762492</v>
      </c>
      <c r="E20" s="92">
        <v>-313724.40399999998</v>
      </c>
      <c r="F20" s="93">
        <v>-37070.508000000002</v>
      </c>
      <c r="G20" s="89">
        <v>11.81626533586466</v>
      </c>
      <c r="H20" s="90">
        <v>68075.928</v>
      </c>
      <c r="I20" s="88">
        <v>34578.898999999998</v>
      </c>
      <c r="J20" s="89">
        <v>50.79460540001746</v>
      </c>
      <c r="K20" s="90">
        <v>215347.38699999999</v>
      </c>
      <c r="L20" s="88">
        <v>307203.179</v>
      </c>
      <c r="M20" s="89">
        <v>142.65470469813505</v>
      </c>
      <c r="N20" s="92">
        <v>-591723.08900000004</v>
      </c>
      <c r="O20" s="93">
        <v>-283289.85200000001</v>
      </c>
      <c r="P20" s="91">
        <v>47.875409505948817</v>
      </c>
    </row>
    <row r="21" spans="1:16" x14ac:dyDescent="0.25">
      <c r="A21" s="81" t="s">
        <v>18</v>
      </c>
      <c r="B21" s="78">
        <v>135506.9</v>
      </c>
      <c r="C21" s="68">
        <v>166366.74400000001</v>
      </c>
      <c r="D21" s="75">
        <v>122.77363292939327</v>
      </c>
      <c r="E21" s="67">
        <v>119223.89</v>
      </c>
      <c r="F21" s="68">
        <v>127718.3</v>
      </c>
      <c r="G21" s="75">
        <v>107.12475494634506</v>
      </c>
      <c r="H21" s="67">
        <v>59942.82</v>
      </c>
      <c r="I21" s="68">
        <v>59567.690999999999</v>
      </c>
      <c r="J21" s="75">
        <v>99.374188601737458</v>
      </c>
      <c r="K21" s="67">
        <v>673715.91899999999</v>
      </c>
      <c r="L21" s="68">
        <v>708652.24800000002</v>
      </c>
      <c r="M21" s="75">
        <v>105.18561726311235</v>
      </c>
      <c r="N21" s="67">
        <v>988389.52899999998</v>
      </c>
      <c r="O21" s="68">
        <v>1062304.983</v>
      </c>
      <c r="P21" s="72">
        <v>107.47837283088013</v>
      </c>
    </row>
    <row r="22" spans="1:16" x14ac:dyDescent="0.25">
      <c r="A22" s="81" t="s">
        <v>19</v>
      </c>
      <c r="B22" s="78">
        <v>3811.083923950951</v>
      </c>
      <c r="C22" s="68">
        <v>3894.3526217228464</v>
      </c>
      <c r="D22" s="75">
        <v>102.1849085308405</v>
      </c>
      <c r="E22" s="67">
        <v>6174.8441060700234</v>
      </c>
      <c r="F22" s="68">
        <v>6198.7138419724324</v>
      </c>
      <c r="G22" s="75">
        <v>100.38656418676133</v>
      </c>
      <c r="H22" s="67">
        <v>4821.6554054054059</v>
      </c>
      <c r="I22" s="68">
        <v>5106.9693930041149</v>
      </c>
      <c r="J22" s="75">
        <v>105.91734505288063</v>
      </c>
      <c r="K22" s="67">
        <v>6970.8211137323078</v>
      </c>
      <c r="L22" s="68">
        <v>7275.3916471602815</v>
      </c>
      <c r="M22" s="75">
        <v>104.36922033227877</v>
      </c>
      <c r="N22" s="67">
        <v>6028.8240435758553</v>
      </c>
      <c r="O22" s="68">
        <v>6162.1477968815261</v>
      </c>
      <c r="P22" s="72">
        <v>102.21143878710039</v>
      </c>
    </row>
    <row r="23" spans="1:16" x14ac:dyDescent="0.25">
      <c r="A23" s="81" t="s">
        <v>49</v>
      </c>
      <c r="B23" s="78">
        <v>102</v>
      </c>
      <c r="C23" s="68">
        <v>134</v>
      </c>
      <c r="D23" s="75">
        <v>131.37254901960785</v>
      </c>
      <c r="E23" s="67">
        <v>20</v>
      </c>
      <c r="F23" s="68">
        <v>21</v>
      </c>
      <c r="G23" s="75">
        <v>105</v>
      </c>
      <c r="H23" s="67">
        <v>3</v>
      </c>
      <c r="I23" s="68">
        <v>3</v>
      </c>
      <c r="J23" s="75">
        <v>100</v>
      </c>
      <c r="K23" s="67">
        <v>1</v>
      </c>
      <c r="L23" s="68">
        <v>1</v>
      </c>
      <c r="M23" s="75">
        <v>100</v>
      </c>
      <c r="N23" s="67">
        <v>126</v>
      </c>
      <c r="O23" s="68">
        <v>159</v>
      </c>
      <c r="P23" s="72">
        <v>126.19047619047619</v>
      </c>
    </row>
    <row r="24" spans="1:16" x14ac:dyDescent="0.25">
      <c r="A24" s="81" t="s">
        <v>50</v>
      </c>
      <c r="B24" s="78">
        <v>116</v>
      </c>
      <c r="C24" s="68">
        <v>172</v>
      </c>
      <c r="D24" s="75">
        <v>148.27586206896552</v>
      </c>
      <c r="E24" s="67">
        <v>27</v>
      </c>
      <c r="F24" s="68">
        <v>24</v>
      </c>
      <c r="G24" s="75">
        <v>88.888888888888886</v>
      </c>
      <c r="H24" s="67">
        <v>2</v>
      </c>
      <c r="I24" s="68">
        <v>2</v>
      </c>
      <c r="J24" s="75">
        <v>100</v>
      </c>
      <c r="K24" s="67">
        <v>1</v>
      </c>
      <c r="L24" s="68">
        <v>1</v>
      </c>
      <c r="M24" s="75">
        <v>100</v>
      </c>
      <c r="N24" s="67">
        <v>146</v>
      </c>
      <c r="O24" s="68">
        <v>199</v>
      </c>
      <c r="P24" s="72">
        <v>136.30136986301369</v>
      </c>
    </row>
    <row r="25" spans="1:16" x14ac:dyDescent="0.25">
      <c r="A25" s="81" t="s">
        <v>30</v>
      </c>
      <c r="B25" s="78">
        <v>33974.928</v>
      </c>
      <c r="C25" s="68">
        <v>66989.274999999994</v>
      </c>
      <c r="D25" s="75">
        <v>197.17267686336228</v>
      </c>
      <c r="E25" s="67">
        <v>69400.816000000006</v>
      </c>
      <c r="F25" s="68">
        <v>78189.801999999996</v>
      </c>
      <c r="G25" s="75">
        <v>112.66409605327982</v>
      </c>
      <c r="H25" s="67">
        <v>38904.188000000002</v>
      </c>
      <c r="I25" s="68">
        <v>44292.372000000003</v>
      </c>
      <c r="J25" s="75">
        <v>113.84988166312584</v>
      </c>
      <c r="K25" s="67">
        <v>886.30399999999997</v>
      </c>
      <c r="L25" s="68">
        <v>814.20399999999995</v>
      </c>
      <c r="M25" s="75">
        <v>91.865093692457663</v>
      </c>
      <c r="N25" s="67">
        <v>143166.236</v>
      </c>
      <c r="O25" s="68">
        <v>190285.65299999999</v>
      </c>
      <c r="P25" s="72">
        <v>132.91238096110874</v>
      </c>
    </row>
    <row r="26" spans="1:16" x14ac:dyDescent="0.25">
      <c r="A26" s="81" t="s">
        <v>31</v>
      </c>
      <c r="B26" s="78">
        <v>26907.363000000001</v>
      </c>
      <c r="C26" s="68">
        <v>42482.006000000001</v>
      </c>
      <c r="D26" s="75">
        <v>157.88245767524674</v>
      </c>
      <c r="E26" s="67">
        <v>28930.725999999999</v>
      </c>
      <c r="F26" s="68">
        <v>44268.385000000002</v>
      </c>
      <c r="G26" s="75">
        <v>153.01511963439839</v>
      </c>
      <c r="H26" s="67">
        <v>1025.1679999999999</v>
      </c>
      <c r="I26" s="68">
        <v>1728.39</v>
      </c>
      <c r="J26" s="75">
        <v>168.59578137436989</v>
      </c>
      <c r="K26" s="67">
        <v>954.24</v>
      </c>
      <c r="L26" s="68">
        <v>766.63099999999997</v>
      </c>
      <c r="M26" s="75">
        <v>80.339432427900732</v>
      </c>
      <c r="N26" s="67">
        <v>57817.497000000003</v>
      </c>
      <c r="O26" s="68">
        <v>89245.411999999997</v>
      </c>
      <c r="P26" s="72">
        <v>154.3571005849665</v>
      </c>
    </row>
    <row r="27" spans="1:16" x14ac:dyDescent="0.25">
      <c r="A27" s="81" t="s">
        <v>32</v>
      </c>
      <c r="B27" s="78">
        <v>7067.5649999999996</v>
      </c>
      <c r="C27" s="68">
        <v>24507.269</v>
      </c>
      <c r="D27" s="75">
        <v>346.75689576254342</v>
      </c>
      <c r="E27" s="67">
        <v>40470.089999999997</v>
      </c>
      <c r="F27" s="68">
        <v>33921.417000000001</v>
      </c>
      <c r="G27" s="75">
        <v>83.818486689799812</v>
      </c>
      <c r="H27" s="67">
        <v>37879.019999999997</v>
      </c>
      <c r="I27" s="68">
        <v>42563.982000000004</v>
      </c>
      <c r="J27" s="75">
        <v>112.36822388752404</v>
      </c>
      <c r="K27" s="67">
        <v>-67.936000000000007</v>
      </c>
      <c r="L27" s="68">
        <v>47.573</v>
      </c>
      <c r="M27" s="75" t="s">
        <v>8</v>
      </c>
      <c r="N27" s="67">
        <v>85348.739000000001</v>
      </c>
      <c r="O27" s="68">
        <v>101040.24099999999</v>
      </c>
      <c r="P27" s="72">
        <v>118.38515973856391</v>
      </c>
    </row>
    <row r="28" spans="1:16" x14ac:dyDescent="0.25">
      <c r="A28" s="81" t="s">
        <v>51</v>
      </c>
      <c r="B28" s="78">
        <v>167</v>
      </c>
      <c r="C28" s="68">
        <v>251</v>
      </c>
      <c r="D28" s="75">
        <v>150.29940119760479</v>
      </c>
      <c r="E28" s="67">
        <v>48</v>
      </c>
      <c r="F28" s="68">
        <v>52</v>
      </c>
      <c r="G28" s="75">
        <v>108.33333333333333</v>
      </c>
      <c r="H28" s="67">
        <v>4</v>
      </c>
      <c r="I28" s="68">
        <v>4</v>
      </c>
      <c r="J28" s="75">
        <v>100</v>
      </c>
      <c r="K28" s="67">
        <v>0</v>
      </c>
      <c r="L28" s="68">
        <v>1</v>
      </c>
      <c r="M28" s="75" t="s">
        <v>8</v>
      </c>
      <c r="N28" s="67">
        <v>219</v>
      </c>
      <c r="O28" s="68">
        <v>308</v>
      </c>
      <c r="P28" s="72">
        <v>140.63926940639269</v>
      </c>
    </row>
    <row r="29" spans="1:16" x14ac:dyDescent="0.25">
      <c r="A29" s="81" t="s">
        <v>52</v>
      </c>
      <c r="B29" s="78">
        <v>4086</v>
      </c>
      <c r="C29" s="68">
        <v>4450</v>
      </c>
      <c r="D29" s="75">
        <v>108.90846793930496</v>
      </c>
      <c r="E29" s="67">
        <v>168</v>
      </c>
      <c r="F29" s="68">
        <v>170</v>
      </c>
      <c r="G29" s="75">
        <v>101.19047619047619</v>
      </c>
      <c r="H29" s="67">
        <v>7</v>
      </c>
      <c r="I29" s="68">
        <v>9</v>
      </c>
      <c r="J29" s="75">
        <v>128.57142857142858</v>
      </c>
      <c r="K29" s="67">
        <v>2</v>
      </c>
      <c r="L29" s="68">
        <v>1</v>
      </c>
      <c r="M29" s="75">
        <v>50</v>
      </c>
      <c r="N29" s="67">
        <v>4263</v>
      </c>
      <c r="O29" s="68">
        <v>4630</v>
      </c>
      <c r="P29" s="72">
        <v>108.60896082570959</v>
      </c>
    </row>
    <row r="30" spans="1:16" x14ac:dyDescent="0.25">
      <c r="A30" s="82" t="s">
        <v>33</v>
      </c>
      <c r="B30" s="79">
        <v>168989.31299999999</v>
      </c>
      <c r="C30" s="70">
        <v>242757.72500000001</v>
      </c>
      <c r="D30" s="76">
        <v>143.65270838162411</v>
      </c>
      <c r="E30" s="69">
        <v>462844.69099999999</v>
      </c>
      <c r="F30" s="70">
        <v>371955.049</v>
      </c>
      <c r="G30" s="76">
        <v>80.362820668067243</v>
      </c>
      <c r="H30" s="69">
        <v>16134.948</v>
      </c>
      <c r="I30" s="70">
        <v>9135.0499999999993</v>
      </c>
      <c r="J30" s="76">
        <v>56.616544410307355</v>
      </c>
      <c r="K30" s="69">
        <v>0</v>
      </c>
      <c r="L30" s="70">
        <v>4.1639999999999997</v>
      </c>
      <c r="M30" s="76" t="s">
        <v>8</v>
      </c>
      <c r="N30" s="69">
        <v>647968.95200000005</v>
      </c>
      <c r="O30" s="70">
        <v>623851.98800000001</v>
      </c>
      <c r="P30" s="73">
        <v>96.278067965207072</v>
      </c>
    </row>
  </sheetData>
  <mergeCells count="6">
    <mergeCell ref="N7:P7"/>
    <mergeCell ref="A7:A8"/>
    <mergeCell ref="B7:D7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T24" sqref="T24"/>
    </sheetView>
  </sheetViews>
  <sheetFormatPr defaultRowHeight="15" x14ac:dyDescent="0.25"/>
  <cols>
    <col min="1" max="1" width="40.7109375" customWidth="1"/>
  </cols>
  <sheetData>
    <row r="1" spans="1:16" s="121" customFormat="1" ht="15" customHeight="1" x14ac:dyDescent="0.2">
      <c r="A1" s="119" t="s">
        <v>92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s="121" customFormat="1" ht="15" customHeight="1" x14ac:dyDescent="0.2">
      <c r="A2" s="119" t="s">
        <v>76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s="121" customFormat="1" ht="15" customHeight="1" x14ac:dyDescent="0.2">
      <c r="A3" s="119" t="s">
        <v>77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121" customFormat="1" ht="15" customHeight="1" x14ac:dyDescent="0.2">
      <c r="A4" s="119" t="s">
        <v>78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16" s="124" customFormat="1" ht="15" customHeight="1" x14ac:dyDescent="0.2">
      <c r="A5" s="122" t="s">
        <v>79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7" spans="1:16" x14ac:dyDescent="0.25">
      <c r="A7" s="83" t="s">
        <v>0</v>
      </c>
      <c r="B7" s="83" t="s">
        <v>86</v>
      </c>
      <c r="C7" s="84"/>
      <c r="D7" s="84"/>
      <c r="E7" s="83" t="s">
        <v>87</v>
      </c>
      <c r="F7" s="84"/>
      <c r="G7" s="84"/>
      <c r="H7" s="83" t="s">
        <v>88</v>
      </c>
      <c r="I7" s="84"/>
      <c r="J7" s="84"/>
      <c r="K7" s="83" t="s">
        <v>89</v>
      </c>
      <c r="L7" s="84"/>
      <c r="M7" s="84"/>
      <c r="N7" s="83" t="s">
        <v>90</v>
      </c>
      <c r="O7" s="84"/>
      <c r="P7" s="85"/>
    </row>
    <row r="8" spans="1:16" x14ac:dyDescent="0.25">
      <c r="A8" s="83"/>
      <c r="B8" s="95" t="s">
        <v>47</v>
      </c>
      <c r="C8" s="96" t="s">
        <v>62</v>
      </c>
      <c r="D8" s="98" t="s">
        <v>7</v>
      </c>
      <c r="E8" s="95" t="s">
        <v>47</v>
      </c>
      <c r="F8" s="96" t="s">
        <v>62</v>
      </c>
      <c r="G8" s="98" t="s">
        <v>7</v>
      </c>
      <c r="H8" s="95" t="s">
        <v>47</v>
      </c>
      <c r="I8" s="96" t="s">
        <v>62</v>
      </c>
      <c r="J8" s="98" t="s">
        <v>7</v>
      </c>
      <c r="K8" s="95" t="s">
        <v>47</v>
      </c>
      <c r="L8" s="96" t="s">
        <v>62</v>
      </c>
      <c r="M8" s="98" t="s">
        <v>7</v>
      </c>
      <c r="N8" s="95" t="s">
        <v>47</v>
      </c>
      <c r="O8" s="96" t="s">
        <v>62</v>
      </c>
      <c r="P8" s="97" t="s">
        <v>7</v>
      </c>
    </row>
    <row r="9" spans="1:16" x14ac:dyDescent="0.25">
      <c r="A9" s="114" t="s">
        <v>85</v>
      </c>
      <c r="B9" s="111"/>
      <c r="C9" s="100">
        <v>42</v>
      </c>
      <c r="D9" s="108" t="s">
        <v>8</v>
      </c>
      <c r="E9" s="99"/>
      <c r="F9" s="100">
        <v>4866</v>
      </c>
      <c r="G9" s="108" t="s">
        <v>8</v>
      </c>
      <c r="H9" s="99"/>
      <c r="I9" s="100">
        <v>3</v>
      </c>
      <c r="J9" s="108" t="s">
        <v>8</v>
      </c>
      <c r="K9" s="99"/>
      <c r="L9" s="100">
        <v>27</v>
      </c>
      <c r="M9" s="108" t="s">
        <v>8</v>
      </c>
      <c r="N9" s="99"/>
      <c r="O9" s="100">
        <v>4938</v>
      </c>
      <c r="P9" s="105" t="s">
        <v>8</v>
      </c>
    </row>
    <row r="10" spans="1:16" x14ac:dyDescent="0.25">
      <c r="A10" s="115" t="s">
        <v>9</v>
      </c>
      <c r="B10" s="112">
        <v>30</v>
      </c>
      <c r="C10" s="102">
        <v>33</v>
      </c>
      <c r="D10" s="109">
        <v>110.00000000000001</v>
      </c>
      <c r="E10" s="101">
        <v>1760</v>
      </c>
      <c r="F10" s="102">
        <v>2022</v>
      </c>
      <c r="G10" s="109">
        <v>114.88636363636364</v>
      </c>
      <c r="H10" s="101">
        <v>1</v>
      </c>
      <c r="I10" s="102">
        <v>2</v>
      </c>
      <c r="J10" s="109">
        <v>200</v>
      </c>
      <c r="K10" s="101">
        <v>10</v>
      </c>
      <c r="L10" s="102">
        <v>10</v>
      </c>
      <c r="M10" s="109">
        <v>100</v>
      </c>
      <c r="N10" s="101">
        <v>1801</v>
      </c>
      <c r="O10" s="102">
        <v>2067</v>
      </c>
      <c r="P10" s="106">
        <v>114.76957245974459</v>
      </c>
    </row>
    <row r="11" spans="1:16" x14ac:dyDescent="0.25">
      <c r="A11" s="115" t="s">
        <v>10</v>
      </c>
      <c r="B11" s="112">
        <v>11</v>
      </c>
      <c r="C11" s="102">
        <v>9</v>
      </c>
      <c r="D11" s="109">
        <v>81.818181818181827</v>
      </c>
      <c r="E11" s="101">
        <v>2651</v>
      </c>
      <c r="F11" s="102">
        <v>2844</v>
      </c>
      <c r="G11" s="109">
        <v>107.2802715956243</v>
      </c>
      <c r="H11" s="101">
        <v>2</v>
      </c>
      <c r="I11" s="102">
        <v>1</v>
      </c>
      <c r="J11" s="109">
        <v>50</v>
      </c>
      <c r="K11" s="101">
        <v>17</v>
      </c>
      <c r="L11" s="102">
        <v>17</v>
      </c>
      <c r="M11" s="109">
        <v>100</v>
      </c>
      <c r="N11" s="101">
        <v>2681</v>
      </c>
      <c r="O11" s="102">
        <v>2871</v>
      </c>
      <c r="P11" s="106">
        <v>107.08690787019768</v>
      </c>
    </row>
    <row r="12" spans="1:16" x14ac:dyDescent="0.25">
      <c r="A12" s="115" t="s">
        <v>3</v>
      </c>
      <c r="B12" s="112">
        <v>8784</v>
      </c>
      <c r="C12" s="102">
        <v>8883</v>
      </c>
      <c r="D12" s="109">
        <v>101.12704918032787</v>
      </c>
      <c r="E12" s="101">
        <v>4756</v>
      </c>
      <c r="F12" s="102">
        <v>5364</v>
      </c>
      <c r="G12" s="109">
        <v>112.7838519764508</v>
      </c>
      <c r="H12" s="101">
        <v>6</v>
      </c>
      <c r="I12" s="102">
        <v>4</v>
      </c>
      <c r="J12" s="109">
        <v>66.666666666666657</v>
      </c>
      <c r="K12" s="101">
        <v>116</v>
      </c>
      <c r="L12" s="102">
        <v>115</v>
      </c>
      <c r="M12" s="109">
        <v>99.137931034482762</v>
      </c>
      <c r="N12" s="101">
        <v>13662</v>
      </c>
      <c r="O12" s="102">
        <v>14366</v>
      </c>
      <c r="P12" s="106">
        <v>105.15297906602254</v>
      </c>
    </row>
    <row r="13" spans="1:16" x14ac:dyDescent="0.25">
      <c r="A13" s="115" t="s">
        <v>11</v>
      </c>
      <c r="B13" s="112">
        <v>3528002.588</v>
      </c>
      <c r="C13" s="102">
        <v>3656941.594</v>
      </c>
      <c r="D13" s="109">
        <v>103.6547310491939</v>
      </c>
      <c r="E13" s="101">
        <v>5881001.2070000004</v>
      </c>
      <c r="F13" s="102">
        <v>6948046.574</v>
      </c>
      <c r="G13" s="109">
        <v>118.14394062238796</v>
      </c>
      <c r="H13" s="101">
        <v>970.31600000000003</v>
      </c>
      <c r="I13" s="102">
        <v>911.76300000000003</v>
      </c>
      <c r="J13" s="109">
        <v>93.965574101632882</v>
      </c>
      <c r="K13" s="101">
        <v>59947.008999999998</v>
      </c>
      <c r="L13" s="102">
        <v>84704.929000000004</v>
      </c>
      <c r="M13" s="109">
        <v>141.29967518479529</v>
      </c>
      <c r="N13" s="101">
        <v>9469921.1199999992</v>
      </c>
      <c r="O13" s="102">
        <v>10690604.859999999</v>
      </c>
      <c r="P13" s="106">
        <v>112.89011518186753</v>
      </c>
    </row>
    <row r="14" spans="1:16" x14ac:dyDescent="0.25">
      <c r="A14" s="115" t="s">
        <v>12</v>
      </c>
      <c r="B14" s="112">
        <v>3439894.7170000002</v>
      </c>
      <c r="C14" s="102">
        <v>3544908.7749999999</v>
      </c>
      <c r="D14" s="109">
        <v>103.05282767757451</v>
      </c>
      <c r="E14" s="101">
        <v>6448822.1710000001</v>
      </c>
      <c r="F14" s="102">
        <v>7168021.0029999996</v>
      </c>
      <c r="G14" s="109">
        <v>111.15240601972553</v>
      </c>
      <c r="H14" s="101">
        <v>974.09</v>
      </c>
      <c r="I14" s="102">
        <v>966.53899999999999</v>
      </c>
      <c r="J14" s="109">
        <v>99.224814955496925</v>
      </c>
      <c r="K14" s="101">
        <v>73486.880999999994</v>
      </c>
      <c r="L14" s="102">
        <v>110589.094</v>
      </c>
      <c r="M14" s="109">
        <v>150.48821299137734</v>
      </c>
      <c r="N14" s="101">
        <v>9963177.8589999992</v>
      </c>
      <c r="O14" s="102">
        <v>10824485.411</v>
      </c>
      <c r="P14" s="106">
        <v>108.64490792184303</v>
      </c>
    </row>
    <row r="15" spans="1:16" x14ac:dyDescent="0.25">
      <c r="A15" s="115" t="s">
        <v>13</v>
      </c>
      <c r="B15" s="112">
        <v>91128.623999999996</v>
      </c>
      <c r="C15" s="102">
        <v>115950.10799999999</v>
      </c>
      <c r="D15" s="109">
        <v>127.23785668046519</v>
      </c>
      <c r="E15" s="101">
        <v>874016.89099999995</v>
      </c>
      <c r="F15" s="102">
        <v>1191270.9480000001</v>
      </c>
      <c r="G15" s="109">
        <v>136.29838968409595</v>
      </c>
      <c r="H15" s="101">
        <v>12.005000000000001</v>
      </c>
      <c r="I15" s="102">
        <v>15.345000000000001</v>
      </c>
      <c r="J15" s="109">
        <v>127.82174094127447</v>
      </c>
      <c r="K15" s="101">
        <v>3060.1860000000001</v>
      </c>
      <c r="L15" s="102">
        <v>3842.4879999999998</v>
      </c>
      <c r="M15" s="109">
        <v>125.56387095424917</v>
      </c>
      <c r="N15" s="101">
        <v>968217.70600000001</v>
      </c>
      <c r="O15" s="102">
        <v>1311078.889</v>
      </c>
      <c r="P15" s="106">
        <v>135.41157953168025</v>
      </c>
    </row>
    <row r="16" spans="1:16" x14ac:dyDescent="0.25">
      <c r="A16" s="115" t="s">
        <v>14</v>
      </c>
      <c r="B16" s="112">
        <v>3020.7530000000002</v>
      </c>
      <c r="C16" s="102">
        <v>3917.2890000000002</v>
      </c>
      <c r="D16" s="109">
        <v>129.6792223660789</v>
      </c>
      <c r="E16" s="101">
        <v>1441837.855</v>
      </c>
      <c r="F16" s="102">
        <v>1411245.3770000001</v>
      </c>
      <c r="G16" s="109">
        <v>97.878230350665902</v>
      </c>
      <c r="H16" s="101">
        <v>15.779</v>
      </c>
      <c r="I16" s="102">
        <v>70.120999999999995</v>
      </c>
      <c r="J16" s="109">
        <v>444.39444831738382</v>
      </c>
      <c r="K16" s="101">
        <v>16600.058000000001</v>
      </c>
      <c r="L16" s="102">
        <v>29726.652999999998</v>
      </c>
      <c r="M16" s="109">
        <v>179.07559720574469</v>
      </c>
      <c r="N16" s="101">
        <v>1461474.4450000001</v>
      </c>
      <c r="O16" s="102">
        <v>1444959.44</v>
      </c>
      <c r="P16" s="106">
        <v>98.869976477761796</v>
      </c>
    </row>
    <row r="17" spans="1:16" x14ac:dyDescent="0.25">
      <c r="A17" s="115" t="s">
        <v>15</v>
      </c>
      <c r="B17" s="112">
        <v>-471.38099999999997</v>
      </c>
      <c r="C17" s="102">
        <v>20202.692999999999</v>
      </c>
      <c r="D17" s="109" t="s">
        <v>8</v>
      </c>
      <c r="E17" s="101">
        <v>98317.414000000004</v>
      </c>
      <c r="F17" s="102">
        <v>128518.659</v>
      </c>
      <c r="G17" s="109">
        <v>130.71810350910977</v>
      </c>
      <c r="H17" s="101">
        <v>2.694</v>
      </c>
      <c r="I17" s="102">
        <v>3.581</v>
      </c>
      <c r="J17" s="109">
        <v>132.92501855976244</v>
      </c>
      <c r="K17" s="101">
        <v>617.62300000000005</v>
      </c>
      <c r="L17" s="102">
        <v>684.36800000000005</v>
      </c>
      <c r="M17" s="109">
        <v>110.80675428214299</v>
      </c>
      <c r="N17" s="101">
        <v>98466.35</v>
      </c>
      <c r="O17" s="102">
        <v>149409.30100000001</v>
      </c>
      <c r="P17" s="106">
        <v>151.73640639670302</v>
      </c>
    </row>
    <row r="18" spans="1:16" x14ac:dyDescent="0.25">
      <c r="A18" s="115" t="s">
        <v>5</v>
      </c>
      <c r="B18" s="112">
        <v>91599.909</v>
      </c>
      <c r="C18" s="102">
        <v>95747.414999999994</v>
      </c>
      <c r="D18" s="109">
        <v>104.52784947635701</v>
      </c>
      <c r="E18" s="101">
        <v>791561.47600000002</v>
      </c>
      <c r="F18" s="102">
        <v>1070369.841</v>
      </c>
      <c r="G18" s="109">
        <v>135.22257884616911</v>
      </c>
      <c r="H18" s="101">
        <v>9.3109999999999999</v>
      </c>
      <c r="I18" s="102">
        <v>11.763999999999999</v>
      </c>
      <c r="J18" s="109">
        <v>126.34518311674363</v>
      </c>
      <c r="K18" s="101">
        <v>2442.5630000000001</v>
      </c>
      <c r="L18" s="102">
        <v>3158.12</v>
      </c>
      <c r="M18" s="109">
        <v>129.29533444992001</v>
      </c>
      <c r="N18" s="101">
        <v>885613.25899999996</v>
      </c>
      <c r="O18" s="102">
        <v>1169287.1399999999</v>
      </c>
      <c r="P18" s="106">
        <v>132.03134981519059</v>
      </c>
    </row>
    <row r="19" spans="1:16" x14ac:dyDescent="0.25">
      <c r="A19" s="115" t="s">
        <v>16</v>
      </c>
      <c r="B19" s="112">
        <v>3020.6570000000002</v>
      </c>
      <c r="C19" s="102">
        <v>3917.2890000000002</v>
      </c>
      <c r="D19" s="109">
        <v>129.68334372290531</v>
      </c>
      <c r="E19" s="101">
        <v>1457699.8540000001</v>
      </c>
      <c r="F19" s="102">
        <v>1418862.929</v>
      </c>
      <c r="G19" s="109">
        <v>97.335739254317019</v>
      </c>
      <c r="H19" s="101">
        <v>15.779</v>
      </c>
      <c r="I19" s="102">
        <v>70.120999999999995</v>
      </c>
      <c r="J19" s="109">
        <v>444.39444831738382</v>
      </c>
      <c r="K19" s="101">
        <v>16600.058000000001</v>
      </c>
      <c r="L19" s="102">
        <v>29726.652999999998</v>
      </c>
      <c r="M19" s="109">
        <v>179.07559720574469</v>
      </c>
      <c r="N19" s="101">
        <v>1477336.348</v>
      </c>
      <c r="O19" s="102">
        <v>1452576.9920000001</v>
      </c>
      <c r="P19" s="106">
        <v>98.324054232232299</v>
      </c>
    </row>
    <row r="20" spans="1:16" x14ac:dyDescent="0.25">
      <c r="A20" s="86" t="s">
        <v>17</v>
      </c>
      <c r="B20" s="87">
        <v>88579.251999999993</v>
      </c>
      <c r="C20" s="88">
        <v>91830.126000000004</v>
      </c>
      <c r="D20" s="89">
        <v>103.67001744381406</v>
      </c>
      <c r="E20" s="92">
        <v>-666138.37800000003</v>
      </c>
      <c r="F20" s="93">
        <v>-348493.08799999999</v>
      </c>
      <c r="G20" s="89">
        <v>52.315419664951357</v>
      </c>
      <c r="H20" s="90">
        <v>-6.468</v>
      </c>
      <c r="I20" s="88">
        <v>-58.356999999999999</v>
      </c>
      <c r="J20" s="89">
        <v>902.24180581323435</v>
      </c>
      <c r="K20" s="92">
        <v>-14157.495000000001</v>
      </c>
      <c r="L20" s="93">
        <v>-26568.532999999999</v>
      </c>
      <c r="M20" s="89">
        <v>187.66408181673378</v>
      </c>
      <c r="N20" s="90">
        <v>-591723.08900000004</v>
      </c>
      <c r="O20" s="88">
        <v>-283289.85200000001</v>
      </c>
      <c r="P20" s="91">
        <v>47.875409505948817</v>
      </c>
    </row>
    <row r="21" spans="1:16" x14ac:dyDescent="0.25">
      <c r="A21" s="115" t="s">
        <v>18</v>
      </c>
      <c r="B21" s="112">
        <v>721574.01800000004</v>
      </c>
      <c r="C21" s="102">
        <v>760072.37600000005</v>
      </c>
      <c r="D21" s="109">
        <v>105.3353304081966</v>
      </c>
      <c r="E21" s="101">
        <v>258144.886</v>
      </c>
      <c r="F21" s="102">
        <v>293799.84600000002</v>
      </c>
      <c r="G21" s="109">
        <v>113.81199548535702</v>
      </c>
      <c r="H21" s="101">
        <v>406.29199999999997</v>
      </c>
      <c r="I21" s="102">
        <v>269.226</v>
      </c>
      <c r="J21" s="109">
        <v>66.264164689435191</v>
      </c>
      <c r="K21" s="101">
        <v>8264.3330000000005</v>
      </c>
      <c r="L21" s="102">
        <v>8163.5349999999999</v>
      </c>
      <c r="M21" s="109">
        <v>98.780325042565437</v>
      </c>
      <c r="N21" s="101">
        <v>988389.52899999998</v>
      </c>
      <c r="O21" s="102">
        <v>1062304.983</v>
      </c>
      <c r="P21" s="106">
        <v>107.47837283088013</v>
      </c>
    </row>
    <row r="22" spans="1:16" x14ac:dyDescent="0.25">
      <c r="A22" s="115" t="s">
        <v>19</v>
      </c>
      <c r="B22" s="112">
        <v>6845.5337166059508</v>
      </c>
      <c r="C22" s="102">
        <v>7130.4024166009985</v>
      </c>
      <c r="D22" s="109">
        <v>104.16138042391071</v>
      </c>
      <c r="E22" s="101">
        <v>4523.1442038127279</v>
      </c>
      <c r="F22" s="102">
        <v>4564.3774235645042</v>
      </c>
      <c r="G22" s="109">
        <v>100.91160524391461</v>
      </c>
      <c r="H22" s="101">
        <v>5642.9444444444443</v>
      </c>
      <c r="I22" s="102">
        <v>5608.875</v>
      </c>
      <c r="J22" s="109">
        <v>99.396247034152779</v>
      </c>
      <c r="K22" s="101">
        <v>5937.020833333333</v>
      </c>
      <c r="L22" s="102">
        <v>5915.605072463768</v>
      </c>
      <c r="M22" s="109">
        <v>99.639284390761674</v>
      </c>
      <c r="N22" s="101">
        <v>6028.8240435758553</v>
      </c>
      <c r="O22" s="102">
        <v>6162.1477968815261</v>
      </c>
      <c r="P22" s="106">
        <v>102.21143878710039</v>
      </c>
    </row>
    <row r="23" spans="1:16" x14ac:dyDescent="0.25">
      <c r="A23" s="115" t="s">
        <v>49</v>
      </c>
      <c r="B23" s="112">
        <v>0</v>
      </c>
      <c r="C23" s="102">
        <v>0</v>
      </c>
      <c r="D23" s="109" t="s">
        <v>8</v>
      </c>
      <c r="E23" s="101">
        <v>125</v>
      </c>
      <c r="F23" s="102">
        <v>158</v>
      </c>
      <c r="G23" s="109">
        <v>126.4</v>
      </c>
      <c r="H23" s="101">
        <v>0</v>
      </c>
      <c r="I23" s="102">
        <v>0</v>
      </c>
      <c r="J23" s="109" t="s">
        <v>8</v>
      </c>
      <c r="K23" s="101">
        <v>1</v>
      </c>
      <c r="L23" s="102">
        <v>1</v>
      </c>
      <c r="M23" s="109">
        <v>100</v>
      </c>
      <c r="N23" s="101">
        <v>126</v>
      </c>
      <c r="O23" s="102">
        <v>159</v>
      </c>
      <c r="P23" s="106">
        <v>126.19047619047619</v>
      </c>
    </row>
    <row r="24" spans="1:16" x14ac:dyDescent="0.25">
      <c r="A24" s="115" t="s">
        <v>50</v>
      </c>
      <c r="B24" s="112">
        <v>1</v>
      </c>
      <c r="C24" s="102">
        <v>1</v>
      </c>
      <c r="D24" s="109">
        <v>100</v>
      </c>
      <c r="E24" s="101">
        <v>145</v>
      </c>
      <c r="F24" s="102">
        <v>198</v>
      </c>
      <c r="G24" s="109">
        <v>136.55172413793105</v>
      </c>
      <c r="H24" s="101">
        <v>0</v>
      </c>
      <c r="I24" s="102">
        <v>0</v>
      </c>
      <c r="J24" s="109" t="s">
        <v>8</v>
      </c>
      <c r="K24" s="101">
        <v>0</v>
      </c>
      <c r="L24" s="102">
        <v>0</v>
      </c>
      <c r="M24" s="109" t="s">
        <v>8</v>
      </c>
      <c r="N24" s="101">
        <v>146</v>
      </c>
      <c r="O24" s="102">
        <v>199</v>
      </c>
      <c r="P24" s="106">
        <v>136.30136986301369</v>
      </c>
    </row>
    <row r="25" spans="1:16" x14ac:dyDescent="0.25">
      <c r="A25" s="115" t="s">
        <v>30</v>
      </c>
      <c r="B25" s="112">
        <v>0</v>
      </c>
      <c r="C25" s="102">
        <v>0</v>
      </c>
      <c r="D25" s="109" t="s">
        <v>8</v>
      </c>
      <c r="E25" s="101">
        <v>143143.38399999999</v>
      </c>
      <c r="F25" s="102">
        <v>189861.47500000001</v>
      </c>
      <c r="G25" s="109">
        <v>132.63726879616038</v>
      </c>
      <c r="H25" s="101">
        <v>0</v>
      </c>
      <c r="I25" s="102">
        <v>0</v>
      </c>
      <c r="J25" s="109" t="s">
        <v>8</v>
      </c>
      <c r="K25" s="101">
        <v>22.852</v>
      </c>
      <c r="L25" s="102">
        <v>424.178</v>
      </c>
      <c r="M25" s="109">
        <v>1856.1963941886922</v>
      </c>
      <c r="N25" s="101">
        <v>143166.236</v>
      </c>
      <c r="O25" s="102">
        <v>190285.65299999999</v>
      </c>
      <c r="P25" s="106">
        <v>132.91238096110874</v>
      </c>
    </row>
    <row r="26" spans="1:16" x14ac:dyDescent="0.25">
      <c r="A26" s="115" t="s">
        <v>31</v>
      </c>
      <c r="B26" s="112">
        <v>954.24</v>
      </c>
      <c r="C26" s="102">
        <v>766.63099999999997</v>
      </c>
      <c r="D26" s="109">
        <v>80.339432427900732</v>
      </c>
      <c r="E26" s="101">
        <v>56863.256999999998</v>
      </c>
      <c r="F26" s="102">
        <v>88478.781000000003</v>
      </c>
      <c r="G26" s="109">
        <v>155.5992140935578</v>
      </c>
      <c r="H26" s="101">
        <v>0</v>
      </c>
      <c r="I26" s="102">
        <v>0</v>
      </c>
      <c r="J26" s="109" t="s">
        <v>8</v>
      </c>
      <c r="K26" s="101">
        <v>0</v>
      </c>
      <c r="L26" s="102">
        <v>0</v>
      </c>
      <c r="M26" s="109" t="s">
        <v>8</v>
      </c>
      <c r="N26" s="101">
        <v>57817.497000000003</v>
      </c>
      <c r="O26" s="102">
        <v>89245.411999999997</v>
      </c>
      <c r="P26" s="106">
        <v>154.3571005849665</v>
      </c>
    </row>
    <row r="27" spans="1:16" x14ac:dyDescent="0.25">
      <c r="A27" s="115" t="s">
        <v>32</v>
      </c>
      <c r="B27" s="112">
        <v>-954.24</v>
      </c>
      <c r="C27" s="102">
        <v>-766.63099999999997</v>
      </c>
      <c r="D27" s="109">
        <v>80.339432427900732</v>
      </c>
      <c r="E27" s="101">
        <v>86280.126999999993</v>
      </c>
      <c r="F27" s="102">
        <v>101382.694</v>
      </c>
      <c r="G27" s="109">
        <v>117.50410844898272</v>
      </c>
      <c r="H27" s="101">
        <v>0</v>
      </c>
      <c r="I27" s="102">
        <v>0</v>
      </c>
      <c r="J27" s="109" t="s">
        <v>8</v>
      </c>
      <c r="K27" s="101">
        <v>22.852</v>
      </c>
      <c r="L27" s="102">
        <v>424.178</v>
      </c>
      <c r="M27" s="109">
        <v>1856.1963941886922</v>
      </c>
      <c r="N27" s="101">
        <v>85348.739000000001</v>
      </c>
      <c r="O27" s="102">
        <v>101040.24099999999</v>
      </c>
      <c r="P27" s="106">
        <v>118.38515973856391</v>
      </c>
    </row>
    <row r="28" spans="1:16" x14ac:dyDescent="0.25">
      <c r="A28" s="115" t="s">
        <v>51</v>
      </c>
      <c r="B28" s="112">
        <v>8</v>
      </c>
      <c r="C28" s="102">
        <v>11</v>
      </c>
      <c r="D28" s="109">
        <v>137.5</v>
      </c>
      <c r="E28" s="101">
        <v>208</v>
      </c>
      <c r="F28" s="102">
        <v>294</v>
      </c>
      <c r="G28" s="109">
        <v>141.34615384615387</v>
      </c>
      <c r="H28" s="101">
        <v>1</v>
      </c>
      <c r="I28" s="102">
        <v>1</v>
      </c>
      <c r="J28" s="109">
        <v>100</v>
      </c>
      <c r="K28" s="101">
        <v>2</v>
      </c>
      <c r="L28" s="102">
        <v>2</v>
      </c>
      <c r="M28" s="109">
        <v>100</v>
      </c>
      <c r="N28" s="101">
        <v>219</v>
      </c>
      <c r="O28" s="102">
        <v>308</v>
      </c>
      <c r="P28" s="106">
        <v>140.63926940639269</v>
      </c>
    </row>
    <row r="29" spans="1:16" x14ac:dyDescent="0.25">
      <c r="A29" s="115" t="s">
        <v>52</v>
      </c>
      <c r="B29" s="112">
        <v>33</v>
      </c>
      <c r="C29" s="102">
        <v>31</v>
      </c>
      <c r="D29" s="109">
        <v>93.939393939393938</v>
      </c>
      <c r="E29" s="101">
        <v>4203</v>
      </c>
      <c r="F29" s="102">
        <v>4572</v>
      </c>
      <c r="G29" s="109">
        <v>108.77944325481799</v>
      </c>
      <c r="H29" s="101">
        <v>2</v>
      </c>
      <c r="I29" s="102">
        <v>2</v>
      </c>
      <c r="J29" s="109">
        <v>100</v>
      </c>
      <c r="K29" s="101">
        <v>25</v>
      </c>
      <c r="L29" s="102">
        <v>25</v>
      </c>
      <c r="M29" s="109">
        <v>100</v>
      </c>
      <c r="N29" s="101">
        <v>4263</v>
      </c>
      <c r="O29" s="102">
        <v>4630</v>
      </c>
      <c r="P29" s="106">
        <v>108.60896082570959</v>
      </c>
    </row>
    <row r="30" spans="1:16" x14ac:dyDescent="0.25">
      <c r="A30" s="116" t="s">
        <v>33</v>
      </c>
      <c r="B30" s="113">
        <v>1586.8430000000001</v>
      </c>
      <c r="C30" s="104">
        <v>689.97799999999995</v>
      </c>
      <c r="D30" s="110">
        <v>43.481176146600511</v>
      </c>
      <c r="E30" s="103">
        <v>645983.99800000002</v>
      </c>
      <c r="F30" s="104">
        <v>623117.76</v>
      </c>
      <c r="G30" s="110">
        <v>96.46024699206248</v>
      </c>
      <c r="H30" s="103">
        <v>366.81299999999999</v>
      </c>
      <c r="I30" s="104">
        <v>3.7229999999999999</v>
      </c>
      <c r="J30" s="110">
        <v>1.0149585756230013</v>
      </c>
      <c r="K30" s="103">
        <v>31.297999999999998</v>
      </c>
      <c r="L30" s="104">
        <v>40.527000000000001</v>
      </c>
      <c r="M30" s="110">
        <v>129.48750718895775</v>
      </c>
      <c r="N30" s="103">
        <v>647968.95200000005</v>
      </c>
      <c r="O30" s="104">
        <v>623851.98800000001</v>
      </c>
      <c r="P30" s="107">
        <v>96.278067965207072</v>
      </c>
    </row>
  </sheetData>
  <mergeCells count="6">
    <mergeCell ref="N7:P7"/>
    <mergeCell ref="A7:A8"/>
    <mergeCell ref="B7:D7"/>
    <mergeCell ref="E7:G7"/>
    <mergeCell ref="H7:J7"/>
    <mergeCell ref="K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Područje L</vt:lpstr>
      <vt:lpstr>Rang lista prihod</vt:lpstr>
      <vt:lpstr>Grafikon</vt:lpstr>
      <vt:lpstr>Po veličini</vt:lpstr>
      <vt:lpstr>Po vlasništvu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2018-04-09T07:54:07Z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