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4"/>
  </bookViews>
  <sheets>
    <sheet name="Tablica 1" sheetId="2" r:id="rId1"/>
    <sheet name="Tablica 2" sheetId="3" r:id="rId2"/>
    <sheet name="Grafikon 1" sheetId="6" r:id="rId3"/>
    <sheet name="60.10 po vlasništvu" sheetId="5" r:id="rId4"/>
    <sheet name="60.10 po županijama" sheetId="7" r:id="rId5"/>
  </sheets>
  <definedNames>
    <definedName name="_ftn1" localSheetId="1">'Tablica 2'!#REF!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E17" i="3" l="1"/>
  <c r="E19" i="3" l="1"/>
  <c r="F17" i="3"/>
  <c r="F19" i="3" s="1"/>
  <c r="G17" i="3"/>
  <c r="G19" i="3" s="1"/>
</calcChain>
</file>

<file path=xl/sharedStrings.xml><?xml version="1.0" encoding="utf-8"?>
<sst xmlns="http://schemas.openxmlformats.org/spreadsheetml/2006/main" count="156" uniqueCount="100">
  <si>
    <t>Za ukupno RH</t>
  </si>
  <si>
    <t>Za sve veličine i sve oznake vlasništva</t>
  </si>
  <si>
    <t>Za djelatnost: J601   Emitiranje radijskog programa</t>
  </si>
  <si>
    <t>Iznosi u tisućama kuna, prosječne plaće u kunama</t>
  </si>
  <si>
    <t>Opis</t>
  </si>
  <si>
    <t xml:space="preserve">2015. </t>
  </si>
  <si>
    <t xml:space="preserve">2016. </t>
  </si>
  <si>
    <t>Index</t>
  </si>
  <si>
    <t>Broj poduzetnika</t>
  </si>
  <si>
    <t>-</t>
  </si>
  <si>
    <t>Broj dobitaša</t>
  </si>
  <si>
    <t>Broj gubitaša</t>
  </si>
  <si>
    <t>Broj zaposlenih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</si>
  <si>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</si>
  <si>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</si>
  <si>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</si>
  <si>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</si>
  <si>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</si>
  <si>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</si>
  <si>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</si>
  <si>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Prosječna mjesečna neto plaća po zaposlenom</t>
  </si>
  <si>
    <t>Izvoz</t>
  </si>
  <si>
    <t>Uvoz</t>
  </si>
  <si>
    <t>Trgovinski saldo</t>
  </si>
  <si>
    <t xml:space="preserve">Konsolidirani financijski rezultat – dobit (+) ili gubitak (-) razdoblja </t>
  </si>
  <si>
    <t>Bruto investicije samo u novu dugotrajnu imovinu</t>
  </si>
  <si>
    <t xml:space="preserve">Izvor: Fina, Registar godišnjih financijskih izvještaja, obrada GFI-a za 2016. godinu </t>
  </si>
  <si>
    <t>OIB</t>
  </si>
  <si>
    <t>GRAD ZAGREB</t>
  </si>
  <si>
    <t>PRIMORSKO-GORANSKA</t>
  </si>
  <si>
    <t>BRODSKO-POSAVSKA</t>
  </si>
  <si>
    <t>ISTARSKA</t>
  </si>
  <si>
    <t>KRAPINSKO-ZAGORSKA</t>
  </si>
  <si>
    <t>RADIO KAJ D.O.O.</t>
  </si>
  <si>
    <t>BJELOVARSKO-BILOGORSKA</t>
  </si>
  <si>
    <t>DUBROVAČKO-NERETVANSKA</t>
  </si>
  <si>
    <t>VARAŽDINSKA</t>
  </si>
  <si>
    <t>VIROVITIČKO-PODRAVSKA</t>
  </si>
  <si>
    <t>MEĐIMURSKA</t>
  </si>
  <si>
    <t>ZADARSKA</t>
  </si>
  <si>
    <t>LIČKO-SENJSKA</t>
  </si>
  <si>
    <t>KARLOVAČKA</t>
  </si>
  <si>
    <t>ZAGREBAČKA</t>
  </si>
  <si>
    <t>SPLITSKO-DALMATINSKA</t>
  </si>
  <si>
    <t>KOPRIVNIČKO-KRIŽEVAČKA</t>
  </si>
  <si>
    <t>KORAK D.O.O.</t>
  </si>
  <si>
    <t>TAHIA DIGITAL D.O.O.</t>
  </si>
  <si>
    <t>OTVORENI RADIO D.O.O.</t>
  </si>
  <si>
    <t>OSIJEČKO-BARANJSKA</t>
  </si>
  <si>
    <t>POŽEŠKO-SLAVONSKA</t>
  </si>
  <si>
    <t>ŠIBENSKO-KNINSKA</t>
  </si>
  <si>
    <t>SISAČKO-MOSLAVAČKA</t>
  </si>
  <si>
    <t>VUKOVARSKO-SRIJEMSKA</t>
  </si>
  <si>
    <t>047 D.O.O.</t>
  </si>
  <si>
    <t>MT ETER D.O.O.</t>
  </si>
  <si>
    <t>ENTER ZAGREB D.O.O.</t>
  </si>
  <si>
    <t>RADIO CROATIA D.O.O.</t>
  </si>
  <si>
    <t>OBITELJSKI RADIO D.O.O.</t>
  </si>
  <si>
    <t>RADIO DALMACIJA D.O.O.</t>
  </si>
  <si>
    <t>R.br.</t>
  </si>
  <si>
    <t>Naziv</t>
  </si>
  <si>
    <t>Vlasništvo</t>
  </si>
  <si>
    <t>Ukupan prihod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</si>
  <si>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</si>
  <si>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</si>
  <si>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</si>
  <si>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</si>
  <si>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</si>
  <si>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</si>
  <si>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</si>
  <si>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</si>
  <si>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</si>
  <si>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</si>
  <si>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Ukupno top 10</t>
  </si>
  <si>
    <t>Ukupno svi poduzetnici NKD 60.10</t>
  </si>
  <si>
    <t>Udio top 10 poduzetnika u razredu djelatnosti NKD 60.10</t>
  </si>
  <si>
    <t>Privatno</t>
  </si>
  <si>
    <t>Emitiranje radijskog programa NKD 60.10</t>
  </si>
  <si>
    <r>
      <rPr>
        <b/>
        <sz val="10"/>
        <color theme="3" tint="-0.249977111117893"/>
        <rFont val="Arial"/>
        <family val="2"/>
        <charset val="238"/>
      </rPr>
      <t>Tablica 1.</t>
    </r>
    <r>
      <rPr>
        <sz val="10"/>
        <color theme="3" tint="-0.249977111117893"/>
        <rFont val="Arial"/>
        <family val="2"/>
        <charset val="238"/>
      </rPr>
      <t xml:space="preserve">  Broj poduzetnika, broj zaposlenih te osnovni financijski rezultati poslovanja poduzetnika u djelatnosti emitiranja radijskog programa (NKD 60.10) u 2016. g.  (iznosi u tisućama kuna, prosječne plaće u kunama)
</t>
    </r>
  </si>
  <si>
    <r>
      <rPr>
        <b/>
        <sz val="10"/>
        <color theme="3" tint="-0.249977111117893"/>
        <rFont val="Arial"/>
        <family val="2"/>
        <charset val="238"/>
      </rPr>
      <t>Tablica 2.</t>
    </r>
    <r>
      <rPr>
        <sz val="10"/>
        <color theme="3" tint="-0.249977111117893"/>
        <rFont val="Arial"/>
        <family val="2"/>
        <charset val="238"/>
      </rPr>
      <t xml:space="preserve">  Top 10 poduzetnika u djelatnosti emitiranja radijskog programa, rangirani prema dobiti razdoblja u 2016. godini (iznosi u tisućama kuna)
</t>
    </r>
  </si>
  <si>
    <t>Tablica 5. Osnovni financijski rezultati poduzetnika po vlasništvu za 2016. godinu</t>
  </si>
  <si>
    <t>Državno (ukupno) (10)</t>
  </si>
  <si>
    <t>Privatno (ukupno) (20)</t>
  </si>
  <si>
    <t>Mješovito (ukupno) (40)</t>
  </si>
  <si>
    <t>UKUPNO SVA VLASNIŠTVA (99)</t>
  </si>
  <si>
    <r>
      <rPr>
        <b/>
        <sz val="10"/>
        <color theme="3" tint="-0.249977111117893"/>
        <rFont val="Arial"/>
        <family val="2"/>
        <charset val="238"/>
      </rPr>
      <t>Tablica 3.</t>
    </r>
    <r>
      <rPr>
        <sz val="10"/>
        <color theme="3" tint="-0.249977111117893"/>
        <rFont val="Arial"/>
        <family val="2"/>
        <charset val="238"/>
      </rPr>
      <t xml:space="preserve">  Prosječna mjesečna neto plaća zaposlenih kod poduzetnika u 2016. godini, u djelatnosti emitiranja radijskog programa, prema oblicima vlasništva (iznosi u kunama)
</t>
    </r>
  </si>
  <si>
    <t>Državno</t>
  </si>
  <si>
    <t>Mješovito</t>
  </si>
  <si>
    <t>Ukupno sva
 vlasništva</t>
  </si>
  <si>
    <t>Tablica 2b. Osnovni podaci poslovanja poduzetnika po županijama za 2016. godinu</t>
  </si>
  <si>
    <t>Šifra i naziv županije</t>
  </si>
  <si>
    <t>Žup.</t>
  </si>
  <si>
    <t>Naziv županije</t>
  </si>
  <si>
    <t>svih</t>
  </si>
  <si>
    <t>UKUPNO SVE ŽUPANIJE</t>
  </si>
  <si>
    <t>dobitaša</t>
  </si>
  <si>
    <t>gubitaša</t>
  </si>
  <si>
    <t>Dobit razdoblja (+) ili gubitak razdoblja (-)</t>
  </si>
  <si>
    <t>&gt;&gt;100</t>
  </si>
  <si>
    <t>Prosječan broj zaposlenih na bazi sati 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</si>
</sst>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0.0"/>
    <numFmt numFmtId="165" formatCode="0.0%"/>
    <numFmt numFmtId="166" formatCode="#,##0.0\ _k_n"/>
    <numFmt numFmtId="167" formatCode="#,##0.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  <font>
      <sz val="9"/>
      <color indexed="56"/>
      <name val="Arial"/>
      <family val="2"/>
      <charset val="238"/>
    </font>
    <font>
      <sz val="8"/>
      <color indexed="56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b/>
      <sz val="10"/>
      <color theme="3" tint="-0.249977111117893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9"/>
      <color indexed="9"/>
      <name val="Arial"/>
      <family val="2"/>
      <charset val="238"/>
    </font>
    <font>
      <i/>
      <sz val="8"/>
      <color rgb="FF003366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MS Sans Serif"/>
      <charset val="238"/>
    </font>
    <font>
      <b/>
      <sz val="8"/>
      <color rgb="FFFFFFFF"/>
      <name val="Arial"/>
      <family val="2"/>
      <charset val="238"/>
    </font>
    <font>
      <sz val="9"/>
      <color rgb="FF00325A"/>
      <name val="Arial"/>
      <family val="2"/>
      <charset val="238"/>
    </font>
    <font>
      <sz val="9"/>
      <color rgb="FF17365D"/>
      <name val="Arial"/>
      <family val="2"/>
      <charset val="238"/>
    </font>
    <font>
      <b/>
      <sz val="9"/>
      <color rgb="FFFFFFFF"/>
      <name val="Arial"/>
      <family val="2"/>
      <charset val="238"/>
    </font>
    <font>
      <b/>
      <sz val="9"/>
      <color indexed="56"/>
      <name val="Arial"/>
      <family val="2"/>
      <charset val="238"/>
    </font>
    <font>
      <b/>
      <sz val="11"/>
      <color theme="4" tint="-0.499984740745262"/>
      <name val="Arial"/>
      <family val="2"/>
      <charset val="238"/>
    </font>
    <font>
      <sz val="11"/>
      <color theme="4" tint="-0.499984740745262"/>
      <name val="Arial"/>
      <family val="2"/>
      <charset val="238"/>
    </font>
    <font>
      <sz val="9"/>
      <color rgb="FFFF0000"/>
      <name val="Arial"/>
      <family val="2"/>
      <charset val="238"/>
    </font>
    <font>
      <i/>
      <sz val="9"/>
      <color theme="4" tint="-0.499984740745262"/>
      <name val="Arial"/>
      <family val="2"/>
      <charset val="238"/>
    </font>
    <font>
      <b/>
      <i/>
      <sz val="9"/>
      <color theme="4" tint="-0.49998474074526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325A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4" tint="-0.499984740745262"/>
        <bgColor indexed="64"/>
      </patternFill>
    </fill>
  </fills>
  <borders count="34">
    <border>
      <left/>
      <right/>
      <top/>
      <bottom/>
      <diagonal/>
    </border>
    <border>
      <left style="thin">
        <color rgb="FFFFFF00"/>
      </left>
      <right/>
      <top/>
      <bottom/>
      <diagonal/>
    </border>
    <border>
      <left/>
      <right style="thin">
        <color rgb="FFFFFF00"/>
      </right>
      <top/>
      <bottom/>
      <diagonal/>
    </border>
    <border>
      <left style="thin">
        <color rgb="FFFFFF00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rgb="FFFFFF00"/>
      </right>
      <top style="thin">
        <color indexed="9"/>
      </top>
      <bottom/>
      <diagonal/>
    </border>
    <border>
      <left style="thin">
        <color indexed="64"/>
      </left>
      <right style="thin">
        <color indexed="12"/>
      </right>
      <top style="thin">
        <color rgb="FFF7EFFF"/>
      </top>
      <bottom style="thin">
        <color indexed="22"/>
      </bottom>
      <diagonal/>
    </border>
    <border>
      <left/>
      <right style="thin">
        <color indexed="22"/>
      </right>
      <top style="thin">
        <color rgb="FFF7EFFF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rgb="FFF7EFFF"/>
      </top>
      <bottom style="thin">
        <color indexed="22"/>
      </bottom>
      <diagonal/>
    </border>
    <border>
      <left style="thin">
        <color indexed="22"/>
      </left>
      <right style="thin">
        <color indexed="12"/>
      </right>
      <top style="thin">
        <color rgb="FFF7EFFF"/>
      </top>
      <bottom style="thin">
        <color indexed="22"/>
      </bottom>
      <diagonal/>
    </border>
    <border>
      <left style="thin">
        <color indexed="64"/>
      </left>
      <right style="thin">
        <color indexed="1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1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22"/>
      </left>
      <right/>
      <top style="thin">
        <color rgb="FFF7EFFF"/>
      </top>
      <bottom style="thin">
        <color indexed="22"/>
      </bottom>
      <diagonal/>
    </border>
    <border>
      <left style="thin">
        <color indexed="12"/>
      </left>
      <right style="thin">
        <color indexed="22"/>
      </right>
      <top style="thin">
        <color rgb="FFF7EFFF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1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FFFF00"/>
      </left>
      <right/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/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/>
      <top/>
      <bottom style="thin">
        <color indexed="64"/>
      </bottom>
      <diagonal/>
    </border>
    <border>
      <left style="thin">
        <color indexed="22"/>
      </left>
      <right style="thin">
        <color indexed="8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/>
      </left>
      <right/>
      <top style="thin">
        <color theme="0"/>
      </top>
      <bottom/>
      <diagonal/>
    </border>
  </borders>
  <cellStyleXfs count="4">
    <xf numFmtId="0" fontId="0" fillId="0" borderId="0"/>
    <xf numFmtId="0" fontId="14" fillId="0" borderId="0"/>
    <xf numFmtId="0" fontId="15" fillId="0" borderId="0"/>
    <xf numFmtId="0" fontId="1" fillId="0" borderId="0"/>
  </cellStyleXfs>
  <cellXfs count="90">
    <xf numFmtId="0" fontId="0" fillId="0" borderId="0" xfId="0"/>
    <xf numFmtId="0" fontId="9" fillId="0" borderId="0" xfId="0" applyFont="1" applyAlignment="1"/>
    <xf numFmtId="0" fontId="9" fillId="0" borderId="0" xfId="0" applyFont="1"/>
    <xf numFmtId="0" fontId="13" fillId="0" borderId="0" xfId="0" applyFont="1" applyAlignment="1">
      <alignment vertical="center"/>
    </xf>
    <xf numFmtId="0" fontId="3" fillId="0" borderId="0" xfId="3" applyFont="1" applyAlignment="1"/>
    <xf numFmtId="0" fontId="1" fillId="0" borderId="0" xfId="3"/>
    <xf numFmtId="0" fontId="4" fillId="0" borderId="0" xfId="3" applyFont="1" applyAlignment="1"/>
    <xf numFmtId="0" fontId="2" fillId="0" borderId="0" xfId="3" applyFont="1" applyAlignment="1"/>
    <xf numFmtId="0" fontId="5" fillId="0" borderId="0" xfId="3" applyFont="1" applyAlignment="1"/>
    <xf numFmtId="49" fontId="6" fillId="2" borderId="3" xfId="3" applyNumberFormat="1" applyFont="1" applyFill="1" applyBorder="1" applyAlignment="1">
      <alignment horizontal="center" vertical="center" wrapText="1"/>
    </xf>
    <xf numFmtId="49" fontId="6" fillId="2" borderId="4" xfId="3" applyNumberFormat="1" applyFont="1" applyFill="1" applyBorder="1" applyAlignment="1">
      <alignment horizontal="center" vertical="center" wrapText="1"/>
    </xf>
    <xf numFmtId="49" fontId="6" fillId="2" borderId="14" xfId="3" applyNumberFormat="1" applyFont="1" applyFill="1" applyBorder="1" applyAlignment="1">
      <alignment horizontal="center" vertical="center" wrapText="1"/>
    </xf>
    <xf numFmtId="49" fontId="6" fillId="2" borderId="5" xfId="3" applyNumberFormat="1" applyFont="1" applyFill="1" applyBorder="1" applyAlignment="1">
      <alignment horizontal="center" vertical="center" wrapText="1"/>
    </xf>
    <xf numFmtId="0" fontId="7" fillId="0" borderId="6" xfId="3" applyFont="1" applyBorder="1" applyAlignment="1">
      <alignment horizontal="left" vertical="center"/>
    </xf>
    <xf numFmtId="3" fontId="8" fillId="0" borderId="7" xfId="3" applyNumberFormat="1" applyFont="1" applyBorder="1" applyAlignment="1">
      <alignment horizontal="right" vertical="center"/>
    </xf>
    <xf numFmtId="3" fontId="8" fillId="0" borderId="8" xfId="3" applyNumberFormat="1" applyFont="1" applyBorder="1" applyAlignment="1">
      <alignment horizontal="right" vertical="center"/>
    </xf>
    <xf numFmtId="164" fontId="8" fillId="0" borderId="15" xfId="3" applyNumberFormat="1" applyFont="1" applyBorder="1" applyAlignment="1">
      <alignment horizontal="right" vertical="center"/>
    </xf>
    <xf numFmtId="3" fontId="8" fillId="0" borderId="16" xfId="3" applyNumberFormat="1" applyFont="1" applyBorder="1" applyAlignment="1">
      <alignment horizontal="right" vertical="center"/>
    </xf>
    <xf numFmtId="164" fontId="8" fillId="0" borderId="9" xfId="3" applyNumberFormat="1" applyFont="1" applyBorder="1" applyAlignment="1">
      <alignment horizontal="right" vertical="center"/>
    </xf>
    <xf numFmtId="0" fontId="7" fillId="0" borderId="10" xfId="3" applyFont="1" applyBorder="1" applyAlignment="1">
      <alignment horizontal="left" vertical="center"/>
    </xf>
    <xf numFmtId="3" fontId="8" fillId="0" borderId="11" xfId="3" applyNumberFormat="1" applyFont="1" applyBorder="1" applyAlignment="1">
      <alignment horizontal="right" vertical="center"/>
    </xf>
    <xf numFmtId="3" fontId="8" fillId="0" borderId="12" xfId="3" applyNumberFormat="1" applyFont="1" applyBorder="1" applyAlignment="1">
      <alignment horizontal="right" vertical="center"/>
    </xf>
    <xf numFmtId="164" fontId="8" fillId="0" borderId="17" xfId="3" applyNumberFormat="1" applyFont="1" applyBorder="1" applyAlignment="1">
      <alignment horizontal="right" vertical="center"/>
    </xf>
    <xf numFmtId="3" fontId="8" fillId="0" borderId="18" xfId="3" applyNumberFormat="1" applyFont="1" applyBorder="1" applyAlignment="1">
      <alignment horizontal="right" vertical="center"/>
    </xf>
    <xf numFmtId="164" fontId="8" fillId="0" borderId="13" xfId="3" applyNumberFormat="1" applyFont="1" applyBorder="1" applyAlignment="1">
      <alignment horizontal="right" vertical="center"/>
    </xf>
    <xf numFmtId="0" fontId="6" fillId="2" borderId="19" xfId="3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vertical="center" wrapText="1"/>
    </xf>
    <xf numFmtId="3" fontId="0" fillId="0" borderId="0" xfId="0" applyNumberFormat="1"/>
    <xf numFmtId="0" fontId="6" fillId="2" borderId="1" xfId="3" applyFont="1" applyFill="1" applyBorder="1" applyAlignment="1">
      <alignment horizontal="center" vertical="center" wrapText="1"/>
    </xf>
    <xf numFmtId="0" fontId="6" fillId="2" borderId="0" xfId="3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/>
    </xf>
    <xf numFmtId="3" fontId="7" fillId="0" borderId="12" xfId="0" applyNumberFormat="1" applyFont="1" applyBorder="1" applyAlignment="1">
      <alignment horizontal="right" vertical="center"/>
    </xf>
    <xf numFmtId="0" fontId="7" fillId="0" borderId="21" xfId="0" applyFont="1" applyBorder="1" applyAlignment="1">
      <alignment horizontal="left" vertical="center"/>
    </xf>
    <xf numFmtId="3" fontId="7" fillId="0" borderId="21" xfId="0" applyNumberFormat="1" applyFont="1" applyBorder="1" applyAlignment="1">
      <alignment horizontal="right" vertical="center"/>
    </xf>
    <xf numFmtId="0" fontId="7" fillId="3" borderId="22" xfId="0" applyFont="1" applyFill="1" applyBorder="1" applyAlignment="1">
      <alignment horizontal="left" vertical="center"/>
    </xf>
    <xf numFmtId="3" fontId="7" fillId="3" borderId="22" xfId="0" applyNumberFormat="1" applyFont="1" applyFill="1" applyBorder="1" applyAlignment="1">
      <alignment horizontal="right" vertical="center"/>
    </xf>
    <xf numFmtId="164" fontId="7" fillId="3" borderId="22" xfId="0" applyNumberFormat="1" applyFont="1" applyFill="1" applyBorder="1" applyAlignment="1">
      <alignment horizontal="right" vertical="center"/>
    </xf>
    <xf numFmtId="0" fontId="11" fillId="2" borderId="22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49" fontId="12" fillId="2" borderId="22" xfId="0" applyNumberFormat="1" applyFont="1" applyFill="1" applyBorder="1" applyAlignment="1">
      <alignment horizontal="center" vertical="center" wrapText="1"/>
    </xf>
    <xf numFmtId="0" fontId="20" fillId="0" borderId="12" xfId="0" applyFont="1" applyBorder="1" applyAlignment="1">
      <alignment horizontal="left" vertical="center"/>
    </xf>
    <xf numFmtId="3" fontId="20" fillId="0" borderId="12" xfId="0" applyNumberFormat="1" applyFont="1" applyBorder="1" applyAlignment="1">
      <alignment horizontal="right" vertical="center"/>
    </xf>
    <xf numFmtId="166" fontId="7" fillId="3" borderId="22" xfId="0" applyNumberFormat="1" applyFont="1" applyFill="1" applyBorder="1" applyAlignment="1">
      <alignment horizontal="right" vertical="center"/>
    </xf>
    <xf numFmtId="166" fontId="7" fillId="0" borderId="21" xfId="0" applyNumberFormat="1" applyFont="1" applyBorder="1" applyAlignment="1">
      <alignment horizontal="right" vertical="center"/>
    </xf>
    <xf numFmtId="166" fontId="7" fillId="0" borderId="12" xfId="0" applyNumberFormat="1" applyFont="1" applyBorder="1" applyAlignment="1">
      <alignment horizontal="right" vertical="center"/>
    </xf>
    <xf numFmtId="166" fontId="20" fillId="0" borderId="12" xfId="0" applyNumberFormat="1" applyFont="1" applyBorder="1" applyAlignment="1">
      <alignment horizontal="right" vertical="center"/>
    </xf>
    <xf numFmtId="3" fontId="18" fillId="5" borderId="22" xfId="0" applyNumberFormat="1" applyFont="1" applyFill="1" applyBorder="1" applyAlignment="1">
      <alignment horizontal="right" vertical="center" wrapText="1"/>
    </xf>
    <xf numFmtId="0" fontId="16" fillId="4" borderId="22" xfId="0" applyFont="1" applyFill="1" applyBorder="1" applyAlignment="1">
      <alignment horizontal="center" vertical="center" wrapText="1"/>
    </xf>
    <xf numFmtId="0" fontId="17" fillId="5" borderId="22" xfId="0" applyFont="1" applyFill="1" applyBorder="1" applyAlignment="1">
      <alignment horizontal="center" vertical="center" wrapText="1"/>
    </xf>
    <xf numFmtId="0" fontId="18" fillId="5" borderId="22" xfId="0" applyFont="1" applyFill="1" applyBorder="1" applyAlignment="1">
      <alignment horizontal="left" vertical="center"/>
    </xf>
    <xf numFmtId="0" fontId="18" fillId="5" borderId="22" xfId="0" applyFont="1" applyFill="1" applyBorder="1" applyAlignment="1">
      <alignment horizontal="center" vertical="center" wrapText="1"/>
    </xf>
    <xf numFmtId="0" fontId="18" fillId="5" borderId="22" xfId="0" applyFont="1" applyFill="1" applyBorder="1" applyAlignment="1">
      <alignment horizontal="right" vertical="center" wrapText="1"/>
    </xf>
    <xf numFmtId="3" fontId="19" fillId="4" borderId="22" xfId="0" applyNumberFormat="1" applyFont="1" applyFill="1" applyBorder="1" applyAlignment="1">
      <alignment horizontal="right" vertical="center" wrapText="1"/>
    </xf>
    <xf numFmtId="165" fontId="19" fillId="4" borderId="22" xfId="0" applyNumberFormat="1" applyFont="1" applyFill="1" applyBorder="1" applyAlignment="1">
      <alignment horizontal="right" vertical="center" wrapText="1"/>
    </xf>
    <xf numFmtId="0" fontId="19" fillId="4" borderId="23" xfId="0" applyFont="1" applyFill="1" applyBorder="1" applyAlignment="1">
      <alignment vertical="center" wrapText="1"/>
    </xf>
    <xf numFmtId="0" fontId="19" fillId="4" borderId="24" xfId="0" applyFont="1" applyFill="1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21" fillId="0" borderId="0" xfId="0" applyFont="1" applyAlignment="1"/>
    <xf numFmtId="0" fontId="22" fillId="0" borderId="0" xfId="0" applyFont="1"/>
    <xf numFmtId="0" fontId="24" fillId="0" borderId="0" xfId="0" applyFont="1" applyAlignment="1"/>
    <xf numFmtId="0" fontId="24" fillId="0" borderId="0" xfId="0" applyFont="1"/>
    <xf numFmtId="3" fontId="7" fillId="3" borderId="22" xfId="0" applyNumberFormat="1" applyFont="1" applyFill="1" applyBorder="1" applyAlignment="1">
      <alignment horizontal="right" vertical="center" wrapText="1"/>
    </xf>
    <xf numFmtId="167" fontId="7" fillId="3" borderId="22" xfId="0" applyNumberFormat="1" applyFont="1" applyFill="1" applyBorder="1" applyAlignment="1">
      <alignment horizontal="right" vertical="center" wrapText="1"/>
    </xf>
    <xf numFmtId="3" fontId="23" fillId="3" borderId="22" xfId="0" applyNumberFormat="1" applyFont="1" applyFill="1" applyBorder="1" applyAlignment="1">
      <alignment horizontal="right" vertical="center" wrapText="1"/>
    </xf>
    <xf numFmtId="167" fontId="7" fillId="3" borderId="23" xfId="0" applyNumberFormat="1" applyFont="1" applyFill="1" applyBorder="1" applyAlignment="1">
      <alignment horizontal="right" vertical="center" wrapText="1"/>
    </xf>
    <xf numFmtId="3" fontId="7" fillId="3" borderId="25" xfId="0" applyNumberFormat="1" applyFont="1" applyFill="1" applyBorder="1" applyAlignment="1">
      <alignment horizontal="right" vertical="center" wrapText="1"/>
    </xf>
    <xf numFmtId="3" fontId="7" fillId="0" borderId="32" xfId="0" applyNumberFormat="1" applyFont="1" applyBorder="1" applyAlignment="1">
      <alignment horizontal="right" vertical="center" wrapText="1"/>
    </xf>
    <xf numFmtId="167" fontId="7" fillId="0" borderId="32" xfId="0" applyNumberFormat="1" applyFont="1" applyBorder="1" applyAlignment="1">
      <alignment horizontal="right" vertical="center" wrapText="1"/>
    </xf>
    <xf numFmtId="3" fontId="7" fillId="0" borderId="32" xfId="0" applyNumberFormat="1" applyFont="1" applyBorder="1" applyAlignment="1">
      <alignment vertical="center" wrapText="1"/>
    </xf>
    <xf numFmtId="3" fontId="7" fillId="3" borderId="23" xfId="0" applyNumberFormat="1" applyFont="1" applyFill="1" applyBorder="1" applyAlignment="1">
      <alignment horizontal="right" vertical="center" wrapText="1"/>
    </xf>
    <xf numFmtId="3" fontId="23" fillId="3" borderId="25" xfId="0" applyNumberFormat="1" applyFont="1" applyFill="1" applyBorder="1" applyAlignment="1">
      <alignment horizontal="right" vertical="center" wrapText="1"/>
    </xf>
    <xf numFmtId="0" fontId="12" fillId="6" borderId="22" xfId="0" applyFont="1" applyFill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0" xfId="0" applyFont="1" applyFill="1" applyBorder="1" applyAlignment="1">
      <alignment horizontal="center" vertical="center" wrapText="1"/>
    </xf>
    <xf numFmtId="0" fontId="12" fillId="6" borderId="33" xfId="0" applyFont="1" applyFill="1" applyBorder="1" applyAlignment="1">
      <alignment horizontal="center" vertical="center" wrapText="1"/>
    </xf>
    <xf numFmtId="0" fontId="6" fillId="6" borderId="30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6" fillId="6" borderId="20" xfId="0" applyFont="1" applyFill="1" applyBorder="1" applyAlignment="1">
      <alignment horizontal="center" vertical="center" wrapText="1"/>
    </xf>
    <xf numFmtId="3" fontId="12" fillId="6" borderId="26" xfId="0" applyNumberFormat="1" applyFont="1" applyFill="1" applyBorder="1" applyAlignment="1">
      <alignment vertical="center" wrapText="1"/>
    </xf>
    <xf numFmtId="3" fontId="12" fillId="6" borderId="28" xfId="0" applyNumberFormat="1" applyFont="1" applyFill="1" applyBorder="1" applyAlignment="1">
      <alignment vertical="center" wrapText="1"/>
    </xf>
    <xf numFmtId="3" fontId="12" fillId="6" borderId="31" xfId="0" applyNumberFormat="1" applyFont="1" applyFill="1" applyBorder="1" applyAlignment="1">
      <alignment horizontal="right" vertical="center" wrapText="1"/>
    </xf>
    <xf numFmtId="167" fontId="12" fillId="6" borderId="31" xfId="0" applyNumberFormat="1" applyFont="1" applyFill="1" applyBorder="1" applyAlignment="1">
      <alignment horizontal="right" vertical="center" wrapText="1"/>
    </xf>
    <xf numFmtId="3" fontId="12" fillId="6" borderId="22" xfId="0" applyNumberFormat="1" applyFont="1" applyFill="1" applyBorder="1" applyAlignment="1">
      <alignment horizontal="right" vertical="center" wrapText="1"/>
    </xf>
    <xf numFmtId="167" fontId="12" fillId="6" borderId="22" xfId="0" applyNumberFormat="1" applyFont="1" applyFill="1" applyBorder="1" applyAlignment="1">
      <alignment horizontal="right" vertical="center" wrapText="1"/>
    </xf>
    <xf numFmtId="3" fontId="12" fillId="6" borderId="27" xfId="0" applyNumberFormat="1" applyFont="1" applyFill="1" applyBorder="1" applyAlignment="1">
      <alignment horizontal="right" vertical="center" wrapText="1"/>
    </xf>
    <xf numFmtId="3" fontId="12" fillId="6" borderId="28" xfId="0" applyNumberFormat="1" applyFont="1" applyFill="1" applyBorder="1" applyAlignment="1">
      <alignment horizontal="right" vertical="center" wrapText="1"/>
    </xf>
    <xf numFmtId="167" fontId="12" fillId="6" borderId="29" xfId="0" applyNumberFormat="1" applyFont="1" applyFill="1" applyBorder="1" applyAlignment="1">
      <alignment horizontal="right" vertical="center" wrapText="1"/>
    </xf>
    <xf numFmtId="0" fontId="25" fillId="0" borderId="0" xfId="0" applyFont="1" applyAlignment="1"/>
    <xf numFmtId="0" fontId="25" fillId="0" borderId="0" xfId="0" applyFont="1"/>
  </cellXfs>
  <cellStyles count="4">
    <cellStyle name="Normal" xfId="0" builtinId="0"/>
    <cellStyle name="Normal 2" xfId="2"/>
    <cellStyle name="Normal 3" xfId="3"/>
    <cellStyle name="Normalno_List1" xfId="1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21055268342381"/>
          <c:y val="9.2592592592592587E-2"/>
          <c:w val="0.7983646555741688"/>
          <c:h val="0.7605938320209974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'Grafikon 1'!$A$10</c:f>
              <c:strCache>
                <c:ptCount val="1"/>
                <c:pt idx="0">
                  <c:v>Prosječna mjesečna neto plaća po zaposlenom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Lbls>
            <c:dLbl>
              <c:idx val="0"/>
              <c:layout>
                <c:manualLayout>
                  <c:x val="1.1315417256011316E-2"/>
                  <c:y val="4.62962962962971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7.5436115040075436E-3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1315417256011316E-2"/>
                  <c:y val="-4.243778136006664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3201320132013201E-2"/>
                  <c:y val="-2.121889068003332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chemeClr val="accent1">
                  <a:lumMod val="20000"/>
                  <a:lumOff val="80000"/>
                </a:schemeClr>
              </a:solidFill>
            </c:spPr>
            <c:txPr>
              <a:bodyPr/>
              <a:lstStyle/>
              <a:p>
                <a:pPr>
                  <a:defRPr b="1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1'!$B$9:$E$9</c:f>
              <c:strCache>
                <c:ptCount val="4"/>
                <c:pt idx="0">
                  <c:v>Državno</c:v>
                </c:pt>
                <c:pt idx="1">
                  <c:v>Privatno</c:v>
                </c:pt>
                <c:pt idx="2">
                  <c:v>Mješovito</c:v>
                </c:pt>
                <c:pt idx="3">
                  <c:v>Ukupno sva
 vlasništva</c:v>
                </c:pt>
              </c:strCache>
            </c:strRef>
          </c:cat>
          <c:val>
            <c:numRef>
              <c:f>'Grafikon 1'!$B$10:$E$10</c:f>
              <c:numCache>
                <c:formatCode>#,##0</c:formatCode>
                <c:ptCount val="4"/>
                <c:pt idx="0">
                  <c:v>4789.25</c:v>
                </c:pt>
                <c:pt idx="1">
                  <c:v>4467.6136823469906</c:v>
                </c:pt>
                <c:pt idx="2">
                  <c:v>4561.4957983193281</c:v>
                </c:pt>
                <c:pt idx="3">
                  <c:v>4504.3142630115217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2"/>
        <c:gapDepth val="58"/>
        <c:shape val="cylinder"/>
        <c:axId val="82348544"/>
        <c:axId val="83144064"/>
        <c:axId val="0"/>
      </c:bar3DChart>
      <c:catAx>
        <c:axId val="82348544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83144064"/>
        <c:crosses val="autoZero"/>
        <c:auto val="1"/>
        <c:lblAlgn val="ctr"/>
        <c:lblOffset val="100"/>
        <c:noMultiLvlLbl val="0"/>
      </c:catAx>
      <c:valAx>
        <c:axId val="83144064"/>
        <c:scaling>
          <c:orientation val="minMax"/>
        </c:scaling>
        <c:delete val="0"/>
        <c:axPos val="b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82348544"/>
        <c:crosses val="autoZero"/>
        <c:crossBetween val="between"/>
      </c:valAx>
    </c:plotArea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85725</xdr:rowOff>
    </xdr:from>
    <xdr:to>
      <xdr:col>0</xdr:col>
      <xdr:colOff>1581150</xdr:colOff>
      <xdr:row>1</xdr:row>
      <xdr:rowOff>161924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85725"/>
          <a:ext cx="13906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76200</xdr:rowOff>
    </xdr:from>
    <xdr:to>
      <xdr:col>1</xdr:col>
      <xdr:colOff>1019175</xdr:colOff>
      <xdr:row>1</xdr:row>
      <xdr:rowOff>152399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76200"/>
          <a:ext cx="13906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76200</xdr:rowOff>
    </xdr:from>
    <xdr:to>
      <xdr:col>0</xdr:col>
      <xdr:colOff>1495425</xdr:colOff>
      <xdr:row>1</xdr:row>
      <xdr:rowOff>152399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6200"/>
          <a:ext cx="13906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600074</xdr:colOff>
      <xdr:row>6</xdr:row>
      <xdr:rowOff>23812</xdr:rowOff>
    </xdr:from>
    <xdr:to>
      <xdr:col>17</xdr:col>
      <xdr:colOff>466725</xdr:colOff>
      <xdr:row>19</xdr:row>
      <xdr:rowOff>128587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5"/>
  <sheetViews>
    <sheetView workbookViewId="0">
      <selection activeCell="G28" sqref="G28"/>
    </sheetView>
  </sheetViews>
  <sheetFormatPr defaultRowHeight="15" x14ac:dyDescent="0.25"/>
  <cols>
    <col min="1" max="1" width="54.7109375" customWidth="1"/>
  </cols>
  <sheetData>
    <row r="3" spans="1:4" x14ac:dyDescent="0.25">
      <c r="A3" s="1" t="s">
        <v>78</v>
      </c>
      <c r="B3" s="2"/>
      <c r="C3" s="2"/>
      <c r="D3" s="2"/>
    </row>
    <row r="4" spans="1:4" x14ac:dyDescent="0.25">
      <c r="A4" s="2"/>
      <c r="B4" s="2"/>
      <c r="C4" s="2"/>
      <c r="D4" s="2"/>
    </row>
    <row r="5" spans="1:4" ht="24" customHeight="1" x14ac:dyDescent="0.25">
      <c r="A5" s="38" t="s">
        <v>4</v>
      </c>
      <c r="B5" s="39" t="s">
        <v>77</v>
      </c>
      <c r="C5" s="39"/>
      <c r="D5" s="39"/>
    </row>
    <row r="6" spans="1:4" x14ac:dyDescent="0.25">
      <c r="A6" s="38"/>
      <c r="B6" s="40" t="s">
        <v>5</v>
      </c>
      <c r="C6" s="40" t="s">
        <v>6</v>
      </c>
      <c r="D6" s="40" t="s">
        <v>7</v>
      </c>
    </row>
    <row r="7" spans="1:4" x14ac:dyDescent="0.25">
      <c r="A7" s="35" t="s">
        <v>8</v>
      </c>
      <c r="B7" s="36"/>
      <c r="C7" s="36">
        <v>163</v>
      </c>
      <c r="D7" s="37" t="s">
        <v>9</v>
      </c>
    </row>
    <row r="8" spans="1:4" x14ac:dyDescent="0.25">
      <c r="A8" s="35" t="s">
        <v>10</v>
      </c>
      <c r="B8" s="36">
        <v>107</v>
      </c>
      <c r="C8" s="36">
        <v>116</v>
      </c>
      <c r="D8" s="43">
        <v>108.41121495327101</v>
      </c>
    </row>
    <row r="9" spans="1:4" x14ac:dyDescent="0.25">
      <c r="A9" s="35" t="s">
        <v>11</v>
      </c>
      <c r="B9" s="36">
        <v>53</v>
      </c>
      <c r="C9" s="36">
        <v>47</v>
      </c>
      <c r="D9" s="43">
        <v>88.679245283018872</v>
      </c>
    </row>
    <row r="10" spans="1:4" x14ac:dyDescent="0.25">
      <c r="A10" s="33" t="s">
        <v>12</v>
      </c>
      <c r="B10" s="34">
        <v>806</v>
      </c>
      <c r="C10" s="34">
        <v>839</v>
      </c>
      <c r="D10" s="44">
        <v>104.09429280397022</v>
      </c>
    </row>
    <row r="11" spans="1:4" x14ac:dyDescent="0.25">
      <c r="A11" s="31" t="s">
        <v>13</v>
      </c>
      <c r="B11" s="32">
        <v>213949.07800000001</v>
      </c>
      <c r="C11" s="32">
        <v>245049.94399999999</v>
      </c>
      <c r="D11" s="45">
        <v>114.53657397859878</v>
      </c>
    </row>
    <row r="12" spans="1:4" x14ac:dyDescent="0.25">
      <c r="A12" s="31" t="s">
        <v>14</v>
      </c>
      <c r="B12" s="32">
        <v>210970.44399999999</v>
      </c>
      <c r="C12" s="32">
        <v>235509.96</v>
      </c>
      <c r="D12" s="45">
        <v>111.63173169413247</v>
      </c>
    </row>
    <row r="13" spans="1:4" x14ac:dyDescent="0.25">
      <c r="A13" s="31" t="s">
        <v>15</v>
      </c>
      <c r="B13" s="32">
        <v>13903.632</v>
      </c>
      <c r="C13" s="32">
        <v>15725.244000000001</v>
      </c>
      <c r="D13" s="45">
        <v>113.10169889421699</v>
      </c>
    </row>
    <row r="14" spans="1:4" x14ac:dyDescent="0.25">
      <c r="A14" s="31" t="s">
        <v>16</v>
      </c>
      <c r="B14" s="32">
        <v>10924.998</v>
      </c>
      <c r="C14" s="32">
        <v>6185.26</v>
      </c>
      <c r="D14" s="45">
        <v>56.615662538336395</v>
      </c>
    </row>
    <row r="15" spans="1:4" x14ac:dyDescent="0.25">
      <c r="A15" s="31" t="s">
        <v>17</v>
      </c>
      <c r="B15" s="32">
        <v>2558.732</v>
      </c>
      <c r="C15" s="32">
        <v>3190.8530000000001</v>
      </c>
      <c r="D15" s="45">
        <v>124.70446299182565</v>
      </c>
    </row>
    <row r="16" spans="1:4" x14ac:dyDescent="0.25">
      <c r="A16" s="31" t="s">
        <v>18</v>
      </c>
      <c r="B16" s="32">
        <v>11369.782999999999</v>
      </c>
      <c r="C16" s="32">
        <v>12535.985000000001</v>
      </c>
      <c r="D16" s="45">
        <v>110.25702953169821</v>
      </c>
    </row>
    <row r="17" spans="1:4" x14ac:dyDescent="0.25">
      <c r="A17" s="31" t="s">
        <v>19</v>
      </c>
      <c r="B17" s="32">
        <v>10949.880999999999</v>
      </c>
      <c r="C17" s="32">
        <v>6186.8540000000003</v>
      </c>
      <c r="D17" s="45">
        <v>56.501563806949143</v>
      </c>
    </row>
    <row r="18" spans="1:4" x14ac:dyDescent="0.25">
      <c r="A18" s="41" t="s">
        <v>24</v>
      </c>
      <c r="B18" s="42">
        <v>419.90199999999999</v>
      </c>
      <c r="C18" s="42">
        <v>6349.1310000000003</v>
      </c>
      <c r="D18" s="46">
        <v>1512.0506689656158</v>
      </c>
    </row>
    <row r="19" spans="1:4" x14ac:dyDescent="0.25">
      <c r="A19" s="31" t="s">
        <v>21</v>
      </c>
      <c r="B19" s="32">
        <v>2029.059</v>
      </c>
      <c r="C19" s="32">
        <v>2308.547</v>
      </c>
      <c r="D19" s="45">
        <v>113.77426679066505</v>
      </c>
    </row>
    <row r="20" spans="1:4" x14ac:dyDescent="0.25">
      <c r="A20" s="31" t="s">
        <v>22</v>
      </c>
      <c r="B20" s="32">
        <v>190.768</v>
      </c>
      <c r="C20" s="32">
        <v>741.92700000000002</v>
      </c>
      <c r="D20" s="45">
        <v>388.9158559087478</v>
      </c>
    </row>
    <row r="21" spans="1:4" x14ac:dyDescent="0.25">
      <c r="A21" s="31" t="s">
        <v>23</v>
      </c>
      <c r="B21" s="32">
        <v>1838.2909999999999</v>
      </c>
      <c r="C21" s="32">
        <v>1566.62</v>
      </c>
      <c r="D21" s="45">
        <v>85.221545446286797</v>
      </c>
    </row>
    <row r="22" spans="1:4" x14ac:dyDescent="0.25">
      <c r="A22" s="31" t="s">
        <v>25</v>
      </c>
      <c r="B22" s="32">
        <v>1593.268</v>
      </c>
      <c r="C22" s="32">
        <v>1981.7149999999999</v>
      </c>
      <c r="D22" s="45">
        <v>124.3805185317222</v>
      </c>
    </row>
    <row r="23" spans="1:4" x14ac:dyDescent="0.25">
      <c r="A23" s="31" t="s">
        <v>20</v>
      </c>
      <c r="B23" s="32">
        <v>4335.0584160463195</v>
      </c>
      <c r="C23" s="32">
        <v>4504.3142630115217</v>
      </c>
      <c r="D23" s="45">
        <v>103.90434985463398</v>
      </c>
    </row>
    <row r="24" spans="1:4" x14ac:dyDescent="0.25">
      <c r="A24" s="2"/>
      <c r="B24" s="2"/>
      <c r="C24" s="2"/>
      <c r="D24" s="2"/>
    </row>
    <row r="25" spans="1:4" x14ac:dyDescent="0.25">
      <c r="A25" s="3" t="s">
        <v>26</v>
      </c>
    </row>
  </sheetData>
  <mergeCells count="2">
    <mergeCell ref="A5:A6"/>
    <mergeCell ref="B5:D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21"/>
  <sheetViews>
    <sheetView workbookViewId="0">
      <selection activeCell="F25" sqref="F25"/>
    </sheetView>
  </sheetViews>
  <sheetFormatPr defaultRowHeight="15" x14ac:dyDescent="0.25"/>
  <cols>
    <col min="1" max="1" width="6.85546875" customWidth="1"/>
    <col min="2" max="2" width="13.42578125" customWidth="1"/>
    <col min="3" max="3" width="23.140625" customWidth="1"/>
    <col min="4" max="4" width="9.28515625" bestFit="1" customWidth="1"/>
    <col min="5" max="5" width="13.28515625" bestFit="1" customWidth="1"/>
    <col min="6" max="6" width="12.42578125" bestFit="1" customWidth="1"/>
    <col min="7" max="7" width="12.5703125" bestFit="1" customWidth="1"/>
    <col min="14" max="14" width="14.85546875" bestFit="1" customWidth="1"/>
    <col min="15" max="15" width="13.85546875" bestFit="1" customWidth="1"/>
  </cols>
  <sheetData>
    <row r="4" spans="1:7" x14ac:dyDescent="0.25">
      <c r="A4" s="1" t="s">
        <v>79</v>
      </c>
    </row>
    <row r="6" spans="1:7" ht="23.25" customHeight="1" x14ac:dyDescent="0.25">
      <c r="A6" s="48" t="s">
        <v>59</v>
      </c>
      <c r="B6" s="48" t="s">
        <v>27</v>
      </c>
      <c r="C6" s="48" t="s">
        <v>60</v>
      </c>
      <c r="D6" s="48" t="s">
        <v>61</v>
      </c>
      <c r="E6" s="48" t="s">
        <v>12</v>
      </c>
      <c r="F6" s="48" t="s">
        <v>62</v>
      </c>
      <c r="G6" s="48" t="s">
        <v>18</v>
      </c>
    </row>
    <row r="7" spans="1:7" x14ac:dyDescent="0.25">
      <c r="A7" s="49" t="s">
        <v>63</v>
      </c>
      <c r="B7" s="50">
        <v>96012726169</v>
      </c>
      <c r="C7" s="50" t="s">
        <v>47</v>
      </c>
      <c r="D7" s="51" t="s">
        <v>76</v>
      </c>
      <c r="E7" s="52">
        <v>18</v>
      </c>
      <c r="F7" s="47">
        <v>19561.876</v>
      </c>
      <c r="G7" s="47">
        <v>2232.2809999999999</v>
      </c>
    </row>
    <row r="8" spans="1:7" x14ac:dyDescent="0.25">
      <c r="A8" s="51" t="s">
        <v>64</v>
      </c>
      <c r="B8" s="50">
        <v>28140997362</v>
      </c>
      <c r="C8" s="50" t="s">
        <v>56</v>
      </c>
      <c r="D8" s="51" t="s">
        <v>76</v>
      </c>
      <c r="E8" s="52">
        <v>6</v>
      </c>
      <c r="F8" s="47">
        <v>25378.392</v>
      </c>
      <c r="G8" s="47">
        <v>1462.4190000000001</v>
      </c>
    </row>
    <row r="9" spans="1:7" x14ac:dyDescent="0.25">
      <c r="A9" s="51" t="s">
        <v>65</v>
      </c>
      <c r="B9" s="50">
        <v>70766135587</v>
      </c>
      <c r="C9" s="50" t="s">
        <v>57</v>
      </c>
      <c r="D9" s="51" t="s">
        <v>76</v>
      </c>
      <c r="E9" s="52">
        <v>8</v>
      </c>
      <c r="F9" s="47">
        <v>27928.799999999999</v>
      </c>
      <c r="G9" s="47">
        <v>1301.0340000000001</v>
      </c>
    </row>
    <row r="10" spans="1:7" x14ac:dyDescent="0.25">
      <c r="A10" s="51" t="s">
        <v>66</v>
      </c>
      <c r="B10" s="50">
        <v>31841760502</v>
      </c>
      <c r="C10" s="50" t="s">
        <v>46</v>
      </c>
      <c r="D10" s="51" t="s">
        <v>76</v>
      </c>
      <c r="E10" s="52">
        <v>0</v>
      </c>
      <c r="F10" s="47">
        <v>1747.6679999999999</v>
      </c>
      <c r="G10" s="47">
        <v>1222.0340000000001</v>
      </c>
    </row>
    <row r="11" spans="1:7" x14ac:dyDescent="0.25">
      <c r="A11" s="51" t="s">
        <v>67</v>
      </c>
      <c r="B11" s="50">
        <v>27746792432</v>
      </c>
      <c r="C11" s="50" t="s">
        <v>58</v>
      </c>
      <c r="D11" s="51" t="s">
        <v>76</v>
      </c>
      <c r="E11" s="52">
        <v>15</v>
      </c>
      <c r="F11" s="47">
        <v>11218.646000000001</v>
      </c>
      <c r="G11" s="47">
        <v>644.74599999999998</v>
      </c>
    </row>
    <row r="12" spans="1:7" x14ac:dyDescent="0.25">
      <c r="A12" s="51" t="s">
        <v>68</v>
      </c>
      <c r="B12" s="50">
        <v>25968057323</v>
      </c>
      <c r="C12" s="50" t="s">
        <v>53</v>
      </c>
      <c r="D12" s="51" t="s">
        <v>76</v>
      </c>
      <c r="E12" s="52">
        <v>19</v>
      </c>
      <c r="F12" s="47">
        <v>4196.4110000000001</v>
      </c>
      <c r="G12" s="47">
        <v>455.78199999999998</v>
      </c>
    </row>
    <row r="13" spans="1:7" x14ac:dyDescent="0.25">
      <c r="A13" s="51" t="s">
        <v>69</v>
      </c>
      <c r="B13" s="50">
        <v>60299905912</v>
      </c>
      <c r="C13" s="50" t="s">
        <v>55</v>
      </c>
      <c r="D13" s="51" t="s">
        <v>76</v>
      </c>
      <c r="E13" s="52">
        <v>6</v>
      </c>
      <c r="F13" s="47">
        <v>7179.9970000000003</v>
      </c>
      <c r="G13" s="47">
        <v>328.04599999999999</v>
      </c>
    </row>
    <row r="14" spans="1:7" x14ac:dyDescent="0.25">
      <c r="A14" s="51" t="s">
        <v>70</v>
      </c>
      <c r="B14" s="50">
        <v>51496362744</v>
      </c>
      <c r="C14" s="50" t="s">
        <v>45</v>
      </c>
      <c r="D14" s="51" t="s">
        <v>76</v>
      </c>
      <c r="E14" s="52">
        <v>1</v>
      </c>
      <c r="F14" s="47">
        <v>444.262</v>
      </c>
      <c r="G14" s="47">
        <v>302.18</v>
      </c>
    </row>
    <row r="15" spans="1:7" x14ac:dyDescent="0.25">
      <c r="A15" s="51" t="s">
        <v>71</v>
      </c>
      <c r="B15" s="50">
        <v>90555383444</v>
      </c>
      <c r="C15" s="50" t="s">
        <v>54</v>
      </c>
      <c r="D15" s="51" t="s">
        <v>76</v>
      </c>
      <c r="E15" s="52">
        <v>9</v>
      </c>
      <c r="F15" s="47">
        <v>2356.2820000000002</v>
      </c>
      <c r="G15" s="47">
        <v>289.15800000000002</v>
      </c>
    </row>
    <row r="16" spans="1:7" x14ac:dyDescent="0.25">
      <c r="A16" s="51" t="s">
        <v>72</v>
      </c>
      <c r="B16" s="50">
        <v>68155026706</v>
      </c>
      <c r="C16" s="50" t="s">
        <v>33</v>
      </c>
      <c r="D16" s="51" t="s">
        <v>76</v>
      </c>
      <c r="E16" s="52">
        <v>18</v>
      </c>
      <c r="F16" s="47">
        <v>7898.4430000000002</v>
      </c>
      <c r="G16" s="47">
        <v>274.46600000000001</v>
      </c>
    </row>
    <row r="17" spans="1:7" x14ac:dyDescent="0.25">
      <c r="A17" s="55" t="s">
        <v>73</v>
      </c>
      <c r="B17" s="56"/>
      <c r="C17" s="56"/>
      <c r="D17" s="57"/>
      <c r="E17" s="53">
        <f>SUM(E7:E16)</f>
        <v>100</v>
      </c>
      <c r="F17" s="53">
        <f t="shared" ref="F17:G17" si="0">SUM(F7:F16)</f>
        <v>107910.77700000002</v>
      </c>
      <c r="G17" s="53">
        <f t="shared" si="0"/>
        <v>8512.1460000000006</v>
      </c>
    </row>
    <row r="18" spans="1:7" x14ac:dyDescent="0.25">
      <c r="A18" s="55" t="s">
        <v>74</v>
      </c>
      <c r="B18" s="56"/>
      <c r="C18" s="56"/>
      <c r="D18" s="57"/>
      <c r="E18" s="53">
        <v>839</v>
      </c>
      <c r="F18" s="53">
        <v>245049.94399999999</v>
      </c>
      <c r="G18" s="53">
        <v>12535.985000000001</v>
      </c>
    </row>
    <row r="19" spans="1:7" x14ac:dyDescent="0.25">
      <c r="A19" s="55" t="s">
        <v>75</v>
      </c>
      <c r="B19" s="56"/>
      <c r="C19" s="56"/>
      <c r="D19" s="57"/>
      <c r="E19" s="54">
        <f>E17/E18</f>
        <v>0.11918951132300358</v>
      </c>
      <c r="F19" s="54">
        <f t="shared" ref="F19:G19" si="1">F17/F18</f>
        <v>0.44036238180083004</v>
      </c>
      <c r="G19" s="54">
        <f t="shared" si="1"/>
        <v>0.67901692607322039</v>
      </c>
    </row>
    <row r="21" spans="1:7" x14ac:dyDescent="0.25">
      <c r="A21" s="3" t="s">
        <v>26</v>
      </c>
    </row>
  </sheetData>
  <mergeCells count="3">
    <mergeCell ref="A17:D17"/>
    <mergeCell ref="A18:D18"/>
    <mergeCell ref="A19:D1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13"/>
  <sheetViews>
    <sheetView workbookViewId="0">
      <selection activeCell="A4" sqref="A4"/>
    </sheetView>
  </sheetViews>
  <sheetFormatPr defaultRowHeight="15" x14ac:dyDescent="0.25"/>
  <cols>
    <col min="1" max="1" width="38.5703125" customWidth="1"/>
    <col min="2" max="5" width="15.42578125" customWidth="1"/>
  </cols>
  <sheetData>
    <row r="4" spans="1:5" x14ac:dyDescent="0.25">
      <c r="A4" s="1" t="s">
        <v>85</v>
      </c>
    </row>
    <row r="9" spans="1:5" ht="27.75" customHeight="1" x14ac:dyDescent="0.25">
      <c r="A9" s="26" t="s">
        <v>4</v>
      </c>
      <c r="B9" s="25" t="s">
        <v>86</v>
      </c>
      <c r="C9" s="25" t="s">
        <v>76</v>
      </c>
      <c r="D9" s="25" t="s">
        <v>87</v>
      </c>
      <c r="E9" s="25" t="s">
        <v>88</v>
      </c>
    </row>
    <row r="10" spans="1:5" x14ac:dyDescent="0.25">
      <c r="A10" s="19" t="s">
        <v>20</v>
      </c>
      <c r="B10" s="21">
        <v>4789.25</v>
      </c>
      <c r="C10" s="21">
        <v>4467.6136823469906</v>
      </c>
      <c r="D10" s="21">
        <v>4561.4957983193281</v>
      </c>
      <c r="E10" s="21">
        <v>4504.3142630115217</v>
      </c>
    </row>
    <row r="12" spans="1:5" x14ac:dyDescent="0.25">
      <c r="A12" s="3" t="s">
        <v>26</v>
      </c>
      <c r="B12" s="27"/>
    </row>
    <row r="13" spans="1:5" x14ac:dyDescent="0.25">
      <c r="B13" s="27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showGridLines="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G23" sqref="G23"/>
    </sheetView>
  </sheetViews>
  <sheetFormatPr defaultRowHeight="15" x14ac:dyDescent="0.25"/>
  <cols>
    <col min="1" max="1" width="40.5703125" style="5" customWidth="1"/>
    <col min="2" max="3" width="4.85546875" style="5" bestFit="1" customWidth="1"/>
    <col min="4" max="4" width="6.7109375" style="5" customWidth="1"/>
    <col min="5" max="6" width="4.85546875" style="5" bestFit="1" customWidth="1"/>
    <col min="7" max="7" width="6.7109375" style="5" customWidth="1"/>
    <col min="8" max="9" width="4.85546875" style="5" bestFit="1" customWidth="1"/>
    <col min="10" max="10" width="6.7109375" style="5" customWidth="1"/>
    <col min="11" max="12" width="4.85546875" style="5" bestFit="1" customWidth="1"/>
    <col min="13" max="13" width="6.7109375" style="5" customWidth="1"/>
    <col min="14" max="16384" width="9.140625" style="5"/>
  </cols>
  <sheetData>
    <row r="1" spans="1:13" ht="18.75" x14ac:dyDescent="0.3">
      <c r="A1" s="4" t="s">
        <v>80</v>
      </c>
    </row>
    <row r="2" spans="1:13" x14ac:dyDescent="0.25">
      <c r="A2" s="6" t="s">
        <v>0</v>
      </c>
    </row>
    <row r="3" spans="1:13" x14ac:dyDescent="0.25">
      <c r="A3" s="6" t="s">
        <v>1</v>
      </c>
    </row>
    <row r="4" spans="1:13" x14ac:dyDescent="0.25">
      <c r="A4" s="7" t="s">
        <v>2</v>
      </c>
    </row>
    <row r="5" spans="1:13" x14ac:dyDescent="0.25">
      <c r="A5" s="8" t="s">
        <v>3</v>
      </c>
    </row>
    <row r="7" spans="1:13" ht="24.95" customHeight="1" x14ac:dyDescent="0.25">
      <c r="A7" s="28" t="s">
        <v>4</v>
      </c>
      <c r="B7" s="28" t="s">
        <v>81</v>
      </c>
      <c r="C7" s="29"/>
      <c r="D7" s="29"/>
      <c r="E7" s="28" t="s">
        <v>82</v>
      </c>
      <c r="F7" s="29"/>
      <c r="G7" s="29"/>
      <c r="H7" s="28" t="s">
        <v>83</v>
      </c>
      <c r="I7" s="29"/>
      <c r="J7" s="29"/>
      <c r="K7" s="28" t="s">
        <v>84</v>
      </c>
      <c r="L7" s="29"/>
      <c r="M7" s="30"/>
    </row>
    <row r="8" spans="1:13" ht="15" customHeight="1" x14ac:dyDescent="0.25">
      <c r="A8" s="28"/>
      <c r="B8" s="9" t="s">
        <v>5</v>
      </c>
      <c r="C8" s="10" t="s">
        <v>6</v>
      </c>
      <c r="D8" s="11" t="s">
        <v>7</v>
      </c>
      <c r="E8" s="9" t="s">
        <v>5</v>
      </c>
      <c r="F8" s="10" t="s">
        <v>6</v>
      </c>
      <c r="G8" s="11" t="s">
        <v>7</v>
      </c>
      <c r="H8" s="9" t="s">
        <v>5</v>
      </c>
      <c r="I8" s="10" t="s">
        <v>6</v>
      </c>
      <c r="J8" s="11" t="s">
        <v>7</v>
      </c>
      <c r="K8" s="9" t="s">
        <v>5</v>
      </c>
      <c r="L8" s="10" t="s">
        <v>6</v>
      </c>
      <c r="M8" s="12" t="s">
        <v>7</v>
      </c>
    </row>
    <row r="9" spans="1:13" ht="15" customHeight="1" x14ac:dyDescent="0.25">
      <c r="A9" s="13" t="s">
        <v>8</v>
      </c>
      <c r="B9" s="14"/>
      <c r="C9" s="15">
        <v>9</v>
      </c>
      <c r="D9" s="16" t="s">
        <v>9</v>
      </c>
      <c r="E9" s="17"/>
      <c r="F9" s="15">
        <v>133</v>
      </c>
      <c r="G9" s="16" t="s">
        <v>9</v>
      </c>
      <c r="H9" s="17"/>
      <c r="I9" s="15">
        <v>21</v>
      </c>
      <c r="J9" s="16" t="s">
        <v>9</v>
      </c>
      <c r="K9" s="17"/>
      <c r="L9" s="15">
        <v>163</v>
      </c>
      <c r="M9" s="18" t="s">
        <v>9</v>
      </c>
    </row>
    <row r="10" spans="1:13" ht="15" customHeight="1" x14ac:dyDescent="0.25">
      <c r="A10" s="19" t="s">
        <v>20</v>
      </c>
      <c r="B10" s="20">
        <v>4730.5751366120221</v>
      </c>
      <c r="C10" s="21">
        <v>4789.25</v>
      </c>
      <c r="D10" s="22">
        <v>101.24033255351694</v>
      </c>
      <c r="E10" s="23">
        <v>4298.1060727661852</v>
      </c>
      <c r="F10" s="21">
        <v>4467.6136823469906</v>
      </c>
      <c r="G10" s="22">
        <v>103.94377446045004</v>
      </c>
      <c r="H10" s="23">
        <v>4325.9993169398904</v>
      </c>
      <c r="I10" s="21">
        <v>4561.4957983193281</v>
      </c>
      <c r="J10" s="22">
        <v>105.44374753960948</v>
      </c>
      <c r="K10" s="23">
        <v>4335.0584160463195</v>
      </c>
      <c r="L10" s="21">
        <v>4504.3142630115217</v>
      </c>
      <c r="M10" s="24">
        <v>103.90434985463398</v>
      </c>
    </row>
  </sheetData>
  <mergeCells count="5">
    <mergeCell ref="A7:A8"/>
    <mergeCell ref="B7:D7"/>
    <mergeCell ref="E7:G7"/>
    <mergeCell ref="H7:J7"/>
    <mergeCell ref="K7:M7"/>
  </mergeCells>
  <pageMargins left="0.7" right="0.7" top="0.75" bottom="0.75" header="0.3" footer="0.3"/>
  <pageSetup paperSize="9"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tabSelected="1" workbookViewId="0">
      <selection activeCell="A2" sqref="A2:XFD2"/>
    </sheetView>
  </sheetViews>
  <sheetFormatPr defaultRowHeight="15" x14ac:dyDescent="0.25"/>
  <cols>
    <col min="1" max="1" width="5.7109375" customWidth="1"/>
    <col min="2" max="2" width="36" customWidth="1"/>
    <col min="3" max="3" width="4.5703125" bestFit="1" customWidth="1"/>
    <col min="4" max="5" width="8" bestFit="1" customWidth="1"/>
    <col min="6" max="7" width="7.5703125" bestFit="1" customWidth="1"/>
    <col min="8" max="8" width="5.5703125" bestFit="1" customWidth="1"/>
    <col min="9" max="10" width="6.42578125" bestFit="1" customWidth="1"/>
    <col min="11" max="11" width="5.5703125" bestFit="1" customWidth="1"/>
    <col min="12" max="12" width="6.42578125" bestFit="1" customWidth="1"/>
    <col min="13" max="14" width="5.5703125" bestFit="1" customWidth="1"/>
    <col min="15" max="15" width="6.7109375" customWidth="1"/>
    <col min="16" max="16" width="6.5703125" customWidth="1"/>
    <col min="17" max="17" width="6.140625" customWidth="1"/>
    <col min="18" max="18" width="7.42578125" customWidth="1"/>
    <col min="19" max="19" width="6.7109375" customWidth="1"/>
    <col min="20" max="20" width="8.5703125" customWidth="1"/>
    <col min="21" max="22" width="8.7109375" customWidth="1"/>
    <col min="23" max="23" width="5.42578125" bestFit="1" customWidth="1"/>
  </cols>
  <sheetData>
    <row r="1" spans="1:23" x14ac:dyDescent="0.25">
      <c r="A1" s="58" t="s">
        <v>89</v>
      </c>
      <c r="B1" s="59"/>
      <c r="C1" s="59"/>
      <c r="D1" s="59"/>
      <c r="E1" s="59"/>
    </row>
    <row r="2" spans="1:23" x14ac:dyDescent="0.25">
      <c r="A2" s="60" t="s">
        <v>1</v>
      </c>
      <c r="B2" s="61"/>
      <c r="C2" s="59"/>
      <c r="D2" s="59"/>
      <c r="E2" s="59"/>
    </row>
    <row r="3" spans="1:23" x14ac:dyDescent="0.25">
      <c r="A3" s="88" t="s">
        <v>2</v>
      </c>
      <c r="B3" s="89"/>
      <c r="C3" s="59"/>
      <c r="D3" s="59"/>
      <c r="E3" s="59"/>
    </row>
    <row r="4" spans="1:23" x14ac:dyDescent="0.25">
      <c r="A4" s="60" t="s">
        <v>3</v>
      </c>
      <c r="B4" s="61"/>
      <c r="C4" s="59"/>
      <c r="D4" s="59"/>
      <c r="E4" s="59"/>
    </row>
    <row r="6" spans="1:23" ht="24" customHeight="1" x14ac:dyDescent="0.25">
      <c r="A6" s="72" t="s">
        <v>90</v>
      </c>
      <c r="B6" s="73"/>
      <c r="C6" s="72" t="s">
        <v>8</v>
      </c>
      <c r="D6" s="72"/>
      <c r="E6" s="72"/>
      <c r="F6" s="72" t="s">
        <v>13</v>
      </c>
      <c r="G6" s="72"/>
      <c r="H6" s="72"/>
      <c r="I6" s="72" t="s">
        <v>18</v>
      </c>
      <c r="J6" s="72"/>
      <c r="K6" s="72"/>
      <c r="L6" s="72" t="s">
        <v>19</v>
      </c>
      <c r="M6" s="72"/>
      <c r="N6" s="72"/>
      <c r="O6" s="72" t="s">
        <v>97</v>
      </c>
      <c r="P6" s="72"/>
      <c r="Q6" s="72"/>
      <c r="R6" s="72" t="s">
        <v>99</v>
      </c>
      <c r="S6" s="72"/>
      <c r="T6" s="72"/>
      <c r="U6" s="72" t="s">
        <v>20</v>
      </c>
      <c r="V6" s="72"/>
      <c r="W6" s="72"/>
    </row>
    <row r="7" spans="1:23" x14ac:dyDescent="0.25">
      <c r="A7" s="74" t="s">
        <v>91</v>
      </c>
      <c r="B7" s="75" t="s">
        <v>92</v>
      </c>
      <c r="C7" s="76" t="s">
        <v>93</v>
      </c>
      <c r="D7" s="76" t="s">
        <v>95</v>
      </c>
      <c r="E7" s="76" t="s">
        <v>96</v>
      </c>
      <c r="F7" s="76">
        <v>2015</v>
      </c>
      <c r="G7" s="76">
        <v>2016</v>
      </c>
      <c r="H7" s="76" t="s">
        <v>7</v>
      </c>
      <c r="I7" s="77">
        <v>2015</v>
      </c>
      <c r="J7" s="77">
        <v>2016</v>
      </c>
      <c r="K7" s="77" t="s">
        <v>7</v>
      </c>
      <c r="L7" s="76">
        <v>2015</v>
      </c>
      <c r="M7" s="76">
        <v>2016</v>
      </c>
      <c r="N7" s="76" t="s">
        <v>7</v>
      </c>
      <c r="O7" s="77">
        <v>2015</v>
      </c>
      <c r="P7" s="77">
        <v>2016</v>
      </c>
      <c r="Q7" s="77" t="s">
        <v>7</v>
      </c>
      <c r="R7" s="78">
        <v>2015</v>
      </c>
      <c r="S7" s="78">
        <v>2016</v>
      </c>
      <c r="T7" s="78" t="s">
        <v>7</v>
      </c>
      <c r="U7" s="78">
        <v>2015</v>
      </c>
      <c r="V7" s="78">
        <v>2016</v>
      </c>
      <c r="W7" s="78" t="s">
        <v>7</v>
      </c>
    </row>
    <row r="8" spans="1:23" x14ac:dyDescent="0.25">
      <c r="A8" s="69">
        <v>1</v>
      </c>
      <c r="B8" s="69" t="s">
        <v>42</v>
      </c>
      <c r="C8" s="66">
        <v>9</v>
      </c>
      <c r="D8" s="62">
        <v>7</v>
      </c>
      <c r="E8" s="70">
        <v>2</v>
      </c>
      <c r="F8" s="67">
        <v>8586.5400000000009</v>
      </c>
      <c r="G8" s="67">
        <v>11619.767</v>
      </c>
      <c r="H8" s="68">
        <v>135.3253697065407</v>
      </c>
      <c r="I8" s="66">
        <v>334.21</v>
      </c>
      <c r="J8" s="62">
        <v>428.08</v>
      </c>
      <c r="K8" s="65">
        <v>128.08713084587535</v>
      </c>
      <c r="L8" s="67">
        <v>1138.9459999999999</v>
      </c>
      <c r="M8" s="67">
        <v>3.2930000000000001</v>
      </c>
      <c r="N8" s="68">
        <v>0.28912696475513328</v>
      </c>
      <c r="O8" s="71">
        <v>-804.73599999999999</v>
      </c>
      <c r="P8" s="62">
        <v>424.78699999999998</v>
      </c>
      <c r="Q8" s="65" t="s">
        <v>9</v>
      </c>
      <c r="R8" s="67">
        <v>34</v>
      </c>
      <c r="S8" s="67">
        <v>40</v>
      </c>
      <c r="T8" s="68">
        <v>117.64705882352942</v>
      </c>
      <c r="U8" s="66">
        <v>5134.3897058823532</v>
      </c>
      <c r="V8" s="62">
        <v>4823.875</v>
      </c>
      <c r="W8" s="63">
        <v>93.952256769161806</v>
      </c>
    </row>
    <row r="9" spans="1:23" x14ac:dyDescent="0.25">
      <c r="A9" s="69">
        <v>2</v>
      </c>
      <c r="B9" s="69" t="s">
        <v>32</v>
      </c>
      <c r="C9" s="66">
        <v>6</v>
      </c>
      <c r="D9" s="62">
        <v>5</v>
      </c>
      <c r="E9" s="70">
        <v>1</v>
      </c>
      <c r="F9" s="67">
        <v>6450.7719999999999</v>
      </c>
      <c r="G9" s="67">
        <v>6620.0420000000004</v>
      </c>
      <c r="H9" s="68">
        <v>102.62402701568124</v>
      </c>
      <c r="I9" s="66">
        <v>259.00799999999998</v>
      </c>
      <c r="J9" s="62">
        <v>274.92500000000001</v>
      </c>
      <c r="K9" s="65">
        <v>106.14537002718063</v>
      </c>
      <c r="L9" s="67">
        <v>58.606000000000002</v>
      </c>
      <c r="M9" s="67">
        <v>9.4390000000000001</v>
      </c>
      <c r="N9" s="68">
        <v>16.105859468313824</v>
      </c>
      <c r="O9" s="66">
        <v>200.40199999999999</v>
      </c>
      <c r="P9" s="62">
        <v>265.48599999999999</v>
      </c>
      <c r="Q9" s="65">
        <v>132.47672178920371</v>
      </c>
      <c r="R9" s="67">
        <v>43</v>
      </c>
      <c r="S9" s="67">
        <v>44</v>
      </c>
      <c r="T9" s="68">
        <v>102.32558139534885</v>
      </c>
      <c r="U9" s="66">
        <v>4809.7945736434112</v>
      </c>
      <c r="V9" s="62">
        <v>5048.1363636363631</v>
      </c>
      <c r="W9" s="63">
        <v>104.95534240275066</v>
      </c>
    </row>
    <row r="10" spans="1:23" x14ac:dyDescent="0.25">
      <c r="A10" s="69">
        <v>3</v>
      </c>
      <c r="B10" s="69" t="s">
        <v>51</v>
      </c>
      <c r="C10" s="66">
        <v>6</v>
      </c>
      <c r="D10" s="62">
        <v>3</v>
      </c>
      <c r="E10" s="70">
        <v>3</v>
      </c>
      <c r="F10" s="67">
        <v>5459.6310000000003</v>
      </c>
      <c r="G10" s="67">
        <v>6015.77</v>
      </c>
      <c r="H10" s="68">
        <v>110.18638439117956</v>
      </c>
      <c r="I10" s="66">
        <v>87.444000000000003</v>
      </c>
      <c r="J10" s="62">
        <v>189.154</v>
      </c>
      <c r="K10" s="65">
        <v>216.31444124239513</v>
      </c>
      <c r="L10" s="67">
        <v>0</v>
      </c>
      <c r="M10" s="67">
        <v>242.45500000000001</v>
      </c>
      <c r="N10" s="68"/>
      <c r="O10" s="66">
        <v>87.444000000000003</v>
      </c>
      <c r="P10" s="64">
        <v>-53.301000000000002</v>
      </c>
      <c r="Q10" s="65" t="s">
        <v>9</v>
      </c>
      <c r="R10" s="67">
        <v>32</v>
      </c>
      <c r="S10" s="67">
        <v>38</v>
      </c>
      <c r="T10" s="68">
        <v>118.75</v>
      </c>
      <c r="U10" s="66">
        <v>3492.2291666666665</v>
      </c>
      <c r="V10" s="62">
        <v>3614.8859649122805</v>
      </c>
      <c r="W10" s="63">
        <v>103.51227804338767</v>
      </c>
    </row>
    <row r="11" spans="1:23" x14ac:dyDescent="0.25">
      <c r="A11" s="69">
        <v>4</v>
      </c>
      <c r="B11" s="69" t="s">
        <v>41</v>
      </c>
      <c r="C11" s="66">
        <v>6</v>
      </c>
      <c r="D11" s="62">
        <v>3</v>
      </c>
      <c r="E11" s="70">
        <v>3</v>
      </c>
      <c r="F11" s="67">
        <v>5158.26</v>
      </c>
      <c r="G11" s="67">
        <v>8999.1919999999991</v>
      </c>
      <c r="H11" s="68">
        <v>174.46177587015777</v>
      </c>
      <c r="I11" s="66">
        <v>48.673999999999999</v>
      </c>
      <c r="J11" s="62">
        <v>461.15</v>
      </c>
      <c r="K11" s="65">
        <v>947.42573036939643</v>
      </c>
      <c r="L11" s="67">
        <v>512.86500000000001</v>
      </c>
      <c r="M11" s="67">
        <v>355.97800000000001</v>
      </c>
      <c r="N11" s="68">
        <v>69.409688709504451</v>
      </c>
      <c r="O11" s="71">
        <v>-464.19099999999997</v>
      </c>
      <c r="P11" s="62">
        <v>105.172</v>
      </c>
      <c r="Q11" s="65" t="s">
        <v>9</v>
      </c>
      <c r="R11" s="67">
        <v>33</v>
      </c>
      <c r="S11" s="67">
        <v>51</v>
      </c>
      <c r="T11" s="68">
        <v>154.54545454545453</v>
      </c>
      <c r="U11" s="66">
        <v>4968.0934343434346</v>
      </c>
      <c r="V11" s="62">
        <v>4135.8431372549021</v>
      </c>
      <c r="W11" s="63">
        <v>83.248094906280286</v>
      </c>
    </row>
    <row r="12" spans="1:23" x14ac:dyDescent="0.25">
      <c r="A12" s="69">
        <v>5</v>
      </c>
      <c r="B12" s="69" t="s">
        <v>36</v>
      </c>
      <c r="C12" s="66">
        <v>9</v>
      </c>
      <c r="D12" s="62">
        <v>6</v>
      </c>
      <c r="E12" s="70">
        <v>3</v>
      </c>
      <c r="F12" s="67">
        <v>6686.9679999999998</v>
      </c>
      <c r="G12" s="67">
        <v>5536.4709999999995</v>
      </c>
      <c r="H12" s="68">
        <v>82.794937855243205</v>
      </c>
      <c r="I12" s="66">
        <v>255.43299999999999</v>
      </c>
      <c r="J12" s="62">
        <v>152.62</v>
      </c>
      <c r="K12" s="65">
        <v>59.749523358375775</v>
      </c>
      <c r="L12" s="67">
        <v>329.827</v>
      </c>
      <c r="M12" s="67">
        <v>213.42099999999999</v>
      </c>
      <c r="N12" s="68">
        <v>64.706952432638928</v>
      </c>
      <c r="O12" s="71">
        <v>-74.394000000000005</v>
      </c>
      <c r="P12" s="64">
        <v>-60.801000000000002</v>
      </c>
      <c r="Q12" s="65">
        <v>81.728365190741187</v>
      </c>
      <c r="R12" s="67">
        <v>45</v>
      </c>
      <c r="S12" s="67">
        <v>38</v>
      </c>
      <c r="T12" s="68">
        <v>84.444444444444443</v>
      </c>
      <c r="U12" s="66">
        <v>3573.4351851851848</v>
      </c>
      <c r="V12" s="62">
        <v>4145.9276315789475</v>
      </c>
      <c r="W12" s="63">
        <v>116.02078719007447</v>
      </c>
    </row>
    <row r="13" spans="1:23" x14ac:dyDescent="0.25">
      <c r="A13" s="69">
        <v>6</v>
      </c>
      <c r="B13" s="69" t="s">
        <v>44</v>
      </c>
      <c r="C13" s="66">
        <v>4</v>
      </c>
      <c r="D13" s="62">
        <v>4</v>
      </c>
      <c r="E13" s="70">
        <v>0</v>
      </c>
      <c r="F13" s="67">
        <v>4766.8069999999998</v>
      </c>
      <c r="G13" s="67">
        <v>4784.0320000000002</v>
      </c>
      <c r="H13" s="68">
        <v>100.36135299792923</v>
      </c>
      <c r="I13" s="66">
        <v>134.16800000000001</v>
      </c>
      <c r="J13" s="62">
        <v>132.02199999999999</v>
      </c>
      <c r="K13" s="65">
        <v>98.400512789935007</v>
      </c>
      <c r="L13" s="67">
        <v>0</v>
      </c>
      <c r="M13" s="67">
        <v>0</v>
      </c>
      <c r="N13" s="68"/>
      <c r="O13" s="66">
        <v>134.16800000000001</v>
      </c>
      <c r="P13" s="62">
        <v>132.02199999999999</v>
      </c>
      <c r="Q13" s="65">
        <v>98.400512789935007</v>
      </c>
      <c r="R13" s="67">
        <v>25</v>
      </c>
      <c r="S13" s="67">
        <v>28</v>
      </c>
      <c r="T13" s="68">
        <v>112.00000000000001</v>
      </c>
      <c r="U13" s="66">
        <v>4515.41</v>
      </c>
      <c r="V13" s="62">
        <v>3881.2648809523812</v>
      </c>
      <c r="W13" s="63">
        <v>85.955979212350172</v>
      </c>
    </row>
    <row r="14" spans="1:23" x14ac:dyDescent="0.25">
      <c r="A14" s="69">
        <v>7</v>
      </c>
      <c r="B14" s="69" t="s">
        <v>34</v>
      </c>
      <c r="C14" s="66">
        <v>5</v>
      </c>
      <c r="D14" s="62">
        <v>5</v>
      </c>
      <c r="E14" s="70">
        <v>0</v>
      </c>
      <c r="F14" s="67">
        <v>4323.1400000000003</v>
      </c>
      <c r="G14" s="67">
        <v>4335.857</v>
      </c>
      <c r="H14" s="68">
        <v>100.29416118839546</v>
      </c>
      <c r="I14" s="66">
        <v>167.28</v>
      </c>
      <c r="J14" s="62">
        <v>136.38300000000001</v>
      </c>
      <c r="K14" s="65">
        <v>81.529770444763273</v>
      </c>
      <c r="L14" s="67">
        <v>0</v>
      </c>
      <c r="M14" s="67">
        <v>0</v>
      </c>
      <c r="N14" s="68"/>
      <c r="O14" s="66">
        <v>167.28</v>
      </c>
      <c r="P14" s="62">
        <v>136.38300000000001</v>
      </c>
      <c r="Q14" s="65">
        <v>81.529770444763273</v>
      </c>
      <c r="R14" s="67">
        <v>28</v>
      </c>
      <c r="S14" s="67">
        <v>31</v>
      </c>
      <c r="T14" s="68">
        <v>110.71428571428572</v>
      </c>
      <c r="U14" s="66">
        <v>3821.3690476190477</v>
      </c>
      <c r="V14" s="62">
        <v>3709.6505376344085</v>
      </c>
      <c r="W14" s="63">
        <v>97.076479434661067</v>
      </c>
    </row>
    <row r="15" spans="1:23" x14ac:dyDescent="0.25">
      <c r="A15" s="69">
        <v>8</v>
      </c>
      <c r="B15" s="69" t="s">
        <v>29</v>
      </c>
      <c r="C15" s="66">
        <v>8</v>
      </c>
      <c r="D15" s="62">
        <v>5</v>
      </c>
      <c r="E15" s="70">
        <v>3</v>
      </c>
      <c r="F15" s="67">
        <v>5070.9579999999996</v>
      </c>
      <c r="G15" s="67">
        <v>5347.0339999999997</v>
      </c>
      <c r="H15" s="68">
        <v>105.44425727840773</v>
      </c>
      <c r="I15" s="66">
        <v>151.26900000000001</v>
      </c>
      <c r="J15" s="62">
        <v>215.124</v>
      </c>
      <c r="K15" s="65">
        <v>142.21287904329373</v>
      </c>
      <c r="L15" s="67">
        <v>247.16</v>
      </c>
      <c r="M15" s="67">
        <v>332.98200000000003</v>
      </c>
      <c r="N15" s="68">
        <v>134.72325619032205</v>
      </c>
      <c r="O15" s="71">
        <v>-95.891000000000005</v>
      </c>
      <c r="P15" s="64">
        <v>-117.858</v>
      </c>
      <c r="Q15" s="65">
        <v>122.90830213471547</v>
      </c>
      <c r="R15" s="67">
        <v>29</v>
      </c>
      <c r="S15" s="67">
        <v>30</v>
      </c>
      <c r="T15" s="68">
        <v>103.44827586206897</v>
      </c>
      <c r="U15" s="66">
        <v>3972.5028735632186</v>
      </c>
      <c r="V15" s="62">
        <v>4196.8416666666662</v>
      </c>
      <c r="W15" s="63">
        <v>105.64729089553113</v>
      </c>
    </row>
    <row r="16" spans="1:23" x14ac:dyDescent="0.25">
      <c r="A16" s="69">
        <v>9</v>
      </c>
      <c r="B16" s="69" t="s">
        <v>40</v>
      </c>
      <c r="C16" s="66">
        <v>3</v>
      </c>
      <c r="D16" s="62">
        <v>1</v>
      </c>
      <c r="E16" s="70">
        <v>2</v>
      </c>
      <c r="F16" s="67">
        <v>2350.3809999999999</v>
      </c>
      <c r="G16" s="67">
        <v>1529.6030000000001</v>
      </c>
      <c r="H16" s="68">
        <v>65.078938265753507</v>
      </c>
      <c r="I16" s="66">
        <v>1.72</v>
      </c>
      <c r="J16" s="62">
        <v>0.121</v>
      </c>
      <c r="K16" s="65">
        <v>7.0348837209302326</v>
      </c>
      <c r="L16" s="67">
        <v>163.85400000000001</v>
      </c>
      <c r="M16" s="67">
        <v>528.12699999999995</v>
      </c>
      <c r="N16" s="68">
        <v>322.31559803239469</v>
      </c>
      <c r="O16" s="71">
        <v>-162.13399999999999</v>
      </c>
      <c r="P16" s="64">
        <v>-528.00599999999997</v>
      </c>
      <c r="Q16" s="65">
        <v>325.66025633118284</v>
      </c>
      <c r="R16" s="67">
        <v>21</v>
      </c>
      <c r="S16" s="67">
        <v>15</v>
      </c>
      <c r="T16" s="68">
        <v>71.428571428571431</v>
      </c>
      <c r="U16" s="66">
        <v>4928.519841269841</v>
      </c>
      <c r="V16" s="62">
        <v>6724.8055555555557</v>
      </c>
      <c r="W16" s="63">
        <v>136.44675829940252</v>
      </c>
    </row>
    <row r="17" spans="1:23" x14ac:dyDescent="0.25">
      <c r="A17" s="69">
        <v>10</v>
      </c>
      <c r="B17" s="69" t="s">
        <v>37</v>
      </c>
      <c r="C17" s="66">
        <v>4</v>
      </c>
      <c r="D17" s="62">
        <v>3</v>
      </c>
      <c r="E17" s="70">
        <v>1</v>
      </c>
      <c r="F17" s="67">
        <v>2013.059</v>
      </c>
      <c r="G17" s="67">
        <v>2009.0740000000001</v>
      </c>
      <c r="H17" s="68">
        <v>99.802042563084342</v>
      </c>
      <c r="I17" s="66">
        <v>56.384999999999998</v>
      </c>
      <c r="J17" s="62">
        <v>121.79900000000001</v>
      </c>
      <c r="K17" s="65">
        <v>216.01312405781678</v>
      </c>
      <c r="L17" s="67">
        <v>42.133000000000003</v>
      </c>
      <c r="M17" s="67">
        <v>14.055999999999999</v>
      </c>
      <c r="N17" s="68">
        <v>33.361023425818246</v>
      </c>
      <c r="O17" s="66">
        <v>14.252000000000001</v>
      </c>
      <c r="P17" s="62">
        <v>107.74299999999999</v>
      </c>
      <c r="Q17" s="65">
        <v>755.98512489475161</v>
      </c>
      <c r="R17" s="67">
        <v>17</v>
      </c>
      <c r="S17" s="67">
        <v>16</v>
      </c>
      <c r="T17" s="68">
        <v>94.117647058823522</v>
      </c>
      <c r="U17" s="66">
        <v>3163.1029411764707</v>
      </c>
      <c r="V17" s="62">
        <v>3316.9947916666665</v>
      </c>
      <c r="W17" s="63">
        <v>104.86521790002061</v>
      </c>
    </row>
    <row r="18" spans="1:23" x14ac:dyDescent="0.25">
      <c r="A18" s="69">
        <v>11</v>
      </c>
      <c r="B18" s="69" t="s">
        <v>49</v>
      </c>
      <c r="C18" s="66">
        <v>2</v>
      </c>
      <c r="D18" s="62">
        <v>2</v>
      </c>
      <c r="E18" s="70">
        <v>0</v>
      </c>
      <c r="F18" s="67">
        <v>2756.8290000000002</v>
      </c>
      <c r="G18" s="67">
        <v>2084.0259999999998</v>
      </c>
      <c r="H18" s="68">
        <v>75.595040533888763</v>
      </c>
      <c r="I18" s="66">
        <v>524.85900000000004</v>
      </c>
      <c r="J18" s="62">
        <v>125.962</v>
      </c>
      <c r="K18" s="65">
        <v>23.999207406179565</v>
      </c>
      <c r="L18" s="67">
        <v>0</v>
      </c>
      <c r="M18" s="67">
        <v>0</v>
      </c>
      <c r="N18" s="68"/>
      <c r="O18" s="66">
        <v>524.85900000000004</v>
      </c>
      <c r="P18" s="62">
        <v>125.962</v>
      </c>
      <c r="Q18" s="65">
        <v>23.999207406179565</v>
      </c>
      <c r="R18" s="67">
        <v>11</v>
      </c>
      <c r="S18" s="67">
        <v>11</v>
      </c>
      <c r="T18" s="68">
        <v>100</v>
      </c>
      <c r="U18" s="66">
        <v>3098.4015151515155</v>
      </c>
      <c r="V18" s="62">
        <v>3502.0454545454545</v>
      </c>
      <c r="W18" s="63">
        <v>113.02748973688779</v>
      </c>
    </row>
    <row r="19" spans="1:23" x14ac:dyDescent="0.25">
      <c r="A19" s="69">
        <v>12</v>
      </c>
      <c r="B19" s="69" t="s">
        <v>30</v>
      </c>
      <c r="C19" s="66">
        <v>6</v>
      </c>
      <c r="D19" s="62">
        <v>6</v>
      </c>
      <c r="E19" s="70">
        <v>0</v>
      </c>
      <c r="F19" s="67">
        <v>5200.6170000000002</v>
      </c>
      <c r="G19" s="67">
        <v>6018.0479999999998</v>
      </c>
      <c r="H19" s="68">
        <v>115.71796192644067</v>
      </c>
      <c r="I19" s="66">
        <v>46.814</v>
      </c>
      <c r="J19" s="62">
        <v>322.16199999999998</v>
      </c>
      <c r="K19" s="65">
        <v>688.17447772034006</v>
      </c>
      <c r="L19" s="67">
        <v>35.548999999999999</v>
      </c>
      <c r="M19" s="67">
        <v>0</v>
      </c>
      <c r="N19" s="68">
        <v>0</v>
      </c>
      <c r="O19" s="66">
        <v>11.265000000000001</v>
      </c>
      <c r="P19" s="62">
        <v>322.16199999999998</v>
      </c>
      <c r="Q19" s="65" t="s">
        <v>98</v>
      </c>
      <c r="R19" s="67">
        <v>31</v>
      </c>
      <c r="S19" s="67">
        <v>32</v>
      </c>
      <c r="T19" s="68">
        <v>103.2258064516129</v>
      </c>
      <c r="U19" s="66">
        <v>2824.8252688172047</v>
      </c>
      <c r="V19" s="62">
        <v>3326.4036458333335</v>
      </c>
      <c r="W19" s="63">
        <v>117.75608504189525</v>
      </c>
    </row>
    <row r="20" spans="1:23" x14ac:dyDescent="0.25">
      <c r="A20" s="69">
        <v>13</v>
      </c>
      <c r="B20" s="69" t="s">
        <v>39</v>
      </c>
      <c r="C20" s="66">
        <v>5</v>
      </c>
      <c r="D20" s="62">
        <v>2</v>
      </c>
      <c r="E20" s="70">
        <v>3</v>
      </c>
      <c r="F20" s="67">
        <v>3843.5459999999998</v>
      </c>
      <c r="G20" s="67">
        <v>4093.63</v>
      </c>
      <c r="H20" s="68">
        <v>106.50659573217025</v>
      </c>
      <c r="I20" s="66">
        <v>43.932000000000002</v>
      </c>
      <c r="J20" s="62">
        <v>227.05199999999999</v>
      </c>
      <c r="K20" s="65">
        <v>516.8260038240918</v>
      </c>
      <c r="L20" s="67">
        <v>230.26900000000001</v>
      </c>
      <c r="M20" s="67">
        <v>352.887</v>
      </c>
      <c r="N20" s="68">
        <v>153.24989468838618</v>
      </c>
      <c r="O20" s="71">
        <v>-186.33699999999999</v>
      </c>
      <c r="P20" s="64">
        <v>-125.83499999999999</v>
      </c>
      <c r="Q20" s="65">
        <v>67.530871485534277</v>
      </c>
      <c r="R20" s="67">
        <v>30</v>
      </c>
      <c r="S20" s="67">
        <v>29</v>
      </c>
      <c r="T20" s="68">
        <v>96.666666666666671</v>
      </c>
      <c r="U20" s="66">
        <v>4247.4416666666666</v>
      </c>
      <c r="V20" s="62">
        <v>4666.2327586206893</v>
      </c>
      <c r="W20" s="63">
        <v>109.85984328497405</v>
      </c>
    </row>
    <row r="21" spans="1:23" x14ac:dyDescent="0.25">
      <c r="A21" s="69">
        <v>14</v>
      </c>
      <c r="B21" s="69" t="s">
        <v>48</v>
      </c>
      <c r="C21" s="66">
        <v>9</v>
      </c>
      <c r="D21" s="62">
        <v>9</v>
      </c>
      <c r="E21" s="70">
        <v>0</v>
      </c>
      <c r="F21" s="67">
        <v>8796.2009999999991</v>
      </c>
      <c r="G21" s="67">
        <v>8732.4050000000007</v>
      </c>
      <c r="H21" s="68">
        <v>99.274732353205664</v>
      </c>
      <c r="I21" s="66">
        <v>202.87200000000001</v>
      </c>
      <c r="J21" s="62">
        <v>384.28399999999999</v>
      </c>
      <c r="K21" s="65">
        <v>189.42190149453845</v>
      </c>
      <c r="L21" s="67">
        <v>920.99</v>
      </c>
      <c r="M21" s="67">
        <v>0</v>
      </c>
      <c r="N21" s="68">
        <v>0</v>
      </c>
      <c r="O21" s="71">
        <v>-718.11800000000005</v>
      </c>
      <c r="P21" s="62">
        <v>384.28399999999999</v>
      </c>
      <c r="Q21" s="65" t="s">
        <v>9</v>
      </c>
      <c r="R21" s="67">
        <v>63</v>
      </c>
      <c r="S21" s="67">
        <v>61</v>
      </c>
      <c r="T21" s="68">
        <v>96.825396825396822</v>
      </c>
      <c r="U21" s="66">
        <v>3558.0555555555552</v>
      </c>
      <c r="V21" s="62">
        <v>3577.0710382513662</v>
      </c>
      <c r="W21" s="63">
        <v>100.53443467643781</v>
      </c>
    </row>
    <row r="22" spans="1:23" x14ac:dyDescent="0.25">
      <c r="A22" s="69">
        <v>15</v>
      </c>
      <c r="B22" s="69" t="s">
        <v>50</v>
      </c>
      <c r="C22" s="66">
        <v>3</v>
      </c>
      <c r="D22" s="62">
        <v>2</v>
      </c>
      <c r="E22" s="70">
        <v>1</v>
      </c>
      <c r="F22" s="67">
        <v>2329.7049999999999</v>
      </c>
      <c r="G22" s="67">
        <v>2145.96</v>
      </c>
      <c r="H22" s="68">
        <v>92.112949922844308</v>
      </c>
      <c r="I22" s="66">
        <v>73.808000000000007</v>
      </c>
      <c r="J22" s="62">
        <v>66.834999999999994</v>
      </c>
      <c r="K22" s="65">
        <v>90.552514632560161</v>
      </c>
      <c r="L22" s="67">
        <v>275.33999999999997</v>
      </c>
      <c r="M22" s="67">
        <v>14.537000000000001</v>
      </c>
      <c r="N22" s="68">
        <v>5.2796542456599118</v>
      </c>
      <c r="O22" s="71">
        <v>-201.53200000000001</v>
      </c>
      <c r="P22" s="62">
        <v>52.298000000000002</v>
      </c>
      <c r="Q22" s="65" t="s">
        <v>9</v>
      </c>
      <c r="R22" s="67">
        <v>13</v>
      </c>
      <c r="S22" s="67">
        <v>13</v>
      </c>
      <c r="T22" s="68">
        <v>100</v>
      </c>
      <c r="U22" s="66">
        <v>3646.3397435897436</v>
      </c>
      <c r="V22" s="62">
        <v>3963.2243589743589</v>
      </c>
      <c r="W22" s="63">
        <v>108.69048518974947</v>
      </c>
    </row>
    <row r="23" spans="1:23" x14ac:dyDescent="0.25">
      <c r="A23" s="69">
        <v>16</v>
      </c>
      <c r="B23" s="69" t="s">
        <v>52</v>
      </c>
      <c r="C23" s="66">
        <v>4</v>
      </c>
      <c r="D23" s="62">
        <v>3</v>
      </c>
      <c r="E23" s="70">
        <v>1</v>
      </c>
      <c r="F23" s="67">
        <v>4502.125</v>
      </c>
      <c r="G23" s="67">
        <v>4507.3909999999996</v>
      </c>
      <c r="H23" s="68">
        <v>100.11696698781132</v>
      </c>
      <c r="I23" s="66">
        <v>291.214</v>
      </c>
      <c r="J23" s="62">
        <v>60.563000000000002</v>
      </c>
      <c r="K23" s="65">
        <v>20.796733673518446</v>
      </c>
      <c r="L23" s="67">
        <v>70.915999999999997</v>
      </c>
      <c r="M23" s="67">
        <v>21.338000000000001</v>
      </c>
      <c r="N23" s="68">
        <v>30.089119521687628</v>
      </c>
      <c r="O23" s="66">
        <v>220.298</v>
      </c>
      <c r="P23" s="62">
        <v>39.225000000000001</v>
      </c>
      <c r="Q23" s="65">
        <v>17.805427194073481</v>
      </c>
      <c r="R23" s="67">
        <v>37</v>
      </c>
      <c r="S23" s="67">
        <v>36</v>
      </c>
      <c r="T23" s="68">
        <v>97.297297297297305</v>
      </c>
      <c r="U23" s="66">
        <v>3701.2184684684685</v>
      </c>
      <c r="V23" s="62">
        <v>4321.020833333333</v>
      </c>
      <c r="W23" s="63">
        <v>116.74590057693443</v>
      </c>
    </row>
    <row r="24" spans="1:23" x14ac:dyDescent="0.25">
      <c r="A24" s="69">
        <v>17</v>
      </c>
      <c r="B24" s="69" t="s">
        <v>43</v>
      </c>
      <c r="C24" s="66">
        <v>13</v>
      </c>
      <c r="D24" s="62">
        <v>8</v>
      </c>
      <c r="E24" s="70">
        <v>5</v>
      </c>
      <c r="F24" s="67">
        <v>20435.308000000001</v>
      </c>
      <c r="G24" s="67">
        <v>19489.414000000001</v>
      </c>
      <c r="H24" s="68">
        <v>95.371276028724409</v>
      </c>
      <c r="I24" s="66">
        <v>1027.9680000000001</v>
      </c>
      <c r="J24" s="62">
        <v>1163.153</v>
      </c>
      <c r="K24" s="65">
        <v>113.15070118914208</v>
      </c>
      <c r="L24" s="67">
        <v>855.06799999999998</v>
      </c>
      <c r="M24" s="67">
        <v>490.45600000000002</v>
      </c>
      <c r="N24" s="68">
        <v>57.358712991247486</v>
      </c>
      <c r="O24" s="66">
        <v>172.9</v>
      </c>
      <c r="P24" s="62">
        <v>672.697</v>
      </c>
      <c r="Q24" s="65">
        <v>389.0670908039329</v>
      </c>
      <c r="R24" s="67">
        <v>73</v>
      </c>
      <c r="S24" s="67">
        <v>76</v>
      </c>
      <c r="T24" s="68">
        <v>104.10958904109589</v>
      </c>
      <c r="U24" s="66">
        <v>4948.1335616438355</v>
      </c>
      <c r="V24" s="62">
        <v>4502.1414473684208</v>
      </c>
      <c r="W24" s="63">
        <v>90.986659743128484</v>
      </c>
    </row>
    <row r="25" spans="1:23" x14ac:dyDescent="0.25">
      <c r="A25" s="69">
        <v>18</v>
      </c>
      <c r="B25" s="69" t="s">
        <v>31</v>
      </c>
      <c r="C25" s="66">
        <v>9</v>
      </c>
      <c r="D25" s="62">
        <v>5</v>
      </c>
      <c r="E25" s="70">
        <v>4</v>
      </c>
      <c r="F25" s="67">
        <v>4631.7250000000004</v>
      </c>
      <c r="G25" s="67">
        <v>5206.9359999999997</v>
      </c>
      <c r="H25" s="68">
        <v>112.4189367892092</v>
      </c>
      <c r="I25" s="66">
        <v>42.213999999999999</v>
      </c>
      <c r="J25" s="62">
        <v>175.80699999999999</v>
      </c>
      <c r="K25" s="65">
        <v>416.46610129340979</v>
      </c>
      <c r="L25" s="67">
        <v>3154.5790000000002</v>
      </c>
      <c r="M25" s="67">
        <v>335.37400000000002</v>
      </c>
      <c r="N25" s="68">
        <v>10.631339395843312</v>
      </c>
      <c r="O25" s="71">
        <v>-3112.3649999999998</v>
      </c>
      <c r="P25" s="64">
        <v>-159.56700000000001</v>
      </c>
      <c r="Q25" s="65">
        <v>5.1268729728036391</v>
      </c>
      <c r="R25" s="67">
        <v>30</v>
      </c>
      <c r="S25" s="67">
        <v>31</v>
      </c>
      <c r="T25" s="68">
        <v>103.33333333333334</v>
      </c>
      <c r="U25" s="66">
        <v>3839.713888888889</v>
      </c>
      <c r="V25" s="62">
        <v>4207.8172043010754</v>
      </c>
      <c r="W25" s="63">
        <v>109.58673812851994</v>
      </c>
    </row>
    <row r="26" spans="1:23" x14ac:dyDescent="0.25">
      <c r="A26" s="69">
        <v>19</v>
      </c>
      <c r="B26" s="69" t="s">
        <v>35</v>
      </c>
      <c r="C26" s="66">
        <v>8</v>
      </c>
      <c r="D26" s="62">
        <v>6</v>
      </c>
      <c r="E26" s="70">
        <v>2</v>
      </c>
      <c r="F26" s="67">
        <v>3581.49</v>
      </c>
      <c r="G26" s="67">
        <v>3929.2890000000002</v>
      </c>
      <c r="H26" s="68">
        <v>109.71101413099018</v>
      </c>
      <c r="I26" s="66">
        <v>42.713999999999999</v>
      </c>
      <c r="J26" s="62">
        <v>46.164000000000001</v>
      </c>
      <c r="K26" s="65">
        <v>108.07697710352578</v>
      </c>
      <c r="L26" s="67">
        <v>455.62700000000001</v>
      </c>
      <c r="M26" s="67">
        <v>7.1520000000000001</v>
      </c>
      <c r="N26" s="68">
        <v>1.5697050438187377</v>
      </c>
      <c r="O26" s="71">
        <v>-412.91300000000001</v>
      </c>
      <c r="P26" s="62">
        <v>39.012</v>
      </c>
      <c r="Q26" s="65" t="s">
        <v>9</v>
      </c>
      <c r="R26" s="67">
        <v>28</v>
      </c>
      <c r="S26" s="67">
        <v>27</v>
      </c>
      <c r="T26" s="68">
        <v>96.428571428571431</v>
      </c>
      <c r="U26" s="66">
        <v>3390</v>
      </c>
      <c r="V26" s="62">
        <v>3677.5030864197529</v>
      </c>
      <c r="W26" s="63">
        <v>108.48091700353253</v>
      </c>
    </row>
    <row r="27" spans="1:23" x14ac:dyDescent="0.25">
      <c r="A27" s="69">
        <v>20</v>
      </c>
      <c r="B27" s="69" t="s">
        <v>38</v>
      </c>
      <c r="C27" s="66">
        <v>5</v>
      </c>
      <c r="D27" s="62">
        <v>4</v>
      </c>
      <c r="E27" s="70">
        <v>1</v>
      </c>
      <c r="F27" s="67">
        <v>2944.2570000000001</v>
      </c>
      <c r="G27" s="67">
        <v>3044.7159999999999</v>
      </c>
      <c r="H27" s="68">
        <v>103.41203230560376</v>
      </c>
      <c r="I27" s="66">
        <v>293.00599999999997</v>
      </c>
      <c r="J27" s="62">
        <v>7.7149999999999999</v>
      </c>
      <c r="K27" s="65">
        <v>2.6330518828965959</v>
      </c>
      <c r="L27" s="67">
        <v>111.995</v>
      </c>
      <c r="M27" s="67">
        <v>2.9380000000000002</v>
      </c>
      <c r="N27" s="68">
        <v>2.623331398723157</v>
      </c>
      <c r="O27" s="66">
        <v>181.011</v>
      </c>
      <c r="P27" s="62">
        <v>4.7770000000000001</v>
      </c>
      <c r="Q27" s="65">
        <v>2.6390661341023471</v>
      </c>
      <c r="R27" s="67">
        <v>20</v>
      </c>
      <c r="S27" s="67">
        <v>19</v>
      </c>
      <c r="T27" s="68">
        <v>95</v>
      </c>
      <c r="U27" s="66">
        <v>2713.3583333333331</v>
      </c>
      <c r="V27" s="62">
        <v>2975.2850877192982</v>
      </c>
      <c r="W27" s="63">
        <v>109.65323124366661</v>
      </c>
    </row>
    <row r="28" spans="1:23" x14ac:dyDescent="0.25">
      <c r="A28" s="69">
        <v>21</v>
      </c>
      <c r="B28" s="69" t="s">
        <v>28</v>
      </c>
      <c r="C28" s="66">
        <v>39</v>
      </c>
      <c r="D28" s="62">
        <v>27</v>
      </c>
      <c r="E28" s="70">
        <v>12</v>
      </c>
      <c r="F28" s="67">
        <v>104060.75900000001</v>
      </c>
      <c r="G28" s="67">
        <v>129001.287</v>
      </c>
      <c r="H28" s="68">
        <v>123.96727473417717</v>
      </c>
      <c r="I28" s="66">
        <v>7284.7910000000002</v>
      </c>
      <c r="J28" s="62">
        <v>7844.91</v>
      </c>
      <c r="K28" s="65">
        <v>107.6888822205057</v>
      </c>
      <c r="L28" s="67">
        <v>2346.1570000000002</v>
      </c>
      <c r="M28" s="67">
        <v>3262.4209999999998</v>
      </c>
      <c r="N28" s="68">
        <v>139.05382291125446</v>
      </c>
      <c r="O28" s="66">
        <v>4938.634</v>
      </c>
      <c r="P28" s="62">
        <v>4582.4889999999996</v>
      </c>
      <c r="Q28" s="65">
        <v>92.788592959105699</v>
      </c>
      <c r="R28" s="67">
        <v>163</v>
      </c>
      <c r="S28" s="67">
        <v>173</v>
      </c>
      <c r="T28" s="68">
        <v>106.13496932515338</v>
      </c>
      <c r="U28" s="66">
        <v>5525.3573619631898</v>
      </c>
      <c r="V28" s="62">
        <v>5899.9287090558764</v>
      </c>
      <c r="W28" s="63">
        <v>106.77913341264139</v>
      </c>
    </row>
    <row r="29" spans="1:23" x14ac:dyDescent="0.25">
      <c r="A29" s="79"/>
      <c r="B29" s="80" t="s">
        <v>94</v>
      </c>
      <c r="C29" s="81">
        <v>163</v>
      </c>
      <c r="D29" s="81">
        <v>116</v>
      </c>
      <c r="E29" s="81">
        <v>47</v>
      </c>
      <c r="F29" s="81">
        <v>213949.07800000001</v>
      </c>
      <c r="G29" s="81">
        <v>245049.94399999999</v>
      </c>
      <c r="H29" s="82">
        <v>114.53657397859878</v>
      </c>
      <c r="I29" s="83">
        <v>11369.782999999999</v>
      </c>
      <c r="J29" s="83">
        <v>12535.985000000001</v>
      </c>
      <c r="K29" s="84">
        <v>110.25702953169818</v>
      </c>
      <c r="L29" s="81">
        <v>10949.880999999999</v>
      </c>
      <c r="M29" s="81">
        <v>6186.8540000000003</v>
      </c>
      <c r="N29" s="82">
        <v>56.501563806949143</v>
      </c>
      <c r="O29" s="83">
        <v>419.90199999999999</v>
      </c>
      <c r="P29" s="83">
        <v>6349.1310000000003</v>
      </c>
      <c r="Q29" s="84" t="s">
        <v>98</v>
      </c>
      <c r="R29" s="81">
        <v>806</v>
      </c>
      <c r="S29" s="81">
        <v>839</v>
      </c>
      <c r="T29" s="82">
        <v>104.09429280397022</v>
      </c>
      <c r="U29" s="85">
        <v>4335.0584160463195</v>
      </c>
      <c r="V29" s="86">
        <v>4504.3142630115217</v>
      </c>
      <c r="W29" s="87">
        <v>103.90434985463398</v>
      </c>
    </row>
  </sheetData>
  <mergeCells count="8">
    <mergeCell ref="O6:Q6"/>
    <mergeCell ref="R6:T6"/>
    <mergeCell ref="U6:W6"/>
    <mergeCell ref="A6:B6"/>
    <mergeCell ref="C6:E6"/>
    <mergeCell ref="F6:H6"/>
    <mergeCell ref="I6:K6"/>
    <mergeCell ref="L6:N6"/>
  </mergeCell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Tablica 1</vt:lpstr>
      <vt:lpstr>Tablica 2</vt:lpstr>
      <vt:lpstr>Grafikon 1</vt:lpstr>
      <vt:lpstr>60.10 po vlasništvu</vt:lpstr>
      <vt:lpstr>60.10 po županijama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2018-02-08T22:48:31Z</dcterms:modified>
</cp:coreProperties>
</file>