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80" windowWidth="22995" windowHeight="8910" tabRatio="899" activeTab="4"/>
  </bookViews>
  <sheets>
    <sheet name="Tablica 1" sheetId="26" r:id="rId1"/>
    <sheet name="Tablica 2" sheetId="4" r:id="rId2"/>
    <sheet name="Tablica 3" sheetId="23" r:id="rId3"/>
    <sheet name="Tablica 4" sheetId="31" r:id="rId4"/>
    <sheet name="Grafikon 1" sheetId="25" r:id="rId5"/>
  </sheets>
  <definedNames>
    <definedName name="_ftn1" localSheetId="3">'Tablica 4'!$A$13</definedName>
    <definedName name="_ftnref1" localSheetId="3">'Tablica 4'!$C$6</definedName>
    <definedName name="OLE_LINK1" localSheetId="0">'Tablica 1'!$A$5</definedName>
    <definedName name="OLE_LINK1" localSheetId="3">'Tablica 4'!#REF!</definedName>
    <definedName name="plaća" localSheetId="4">#REF!</definedName>
    <definedName name="plaća" localSheetId="3">#REF!</definedName>
    <definedName name="plaća">#REF!</definedName>
    <definedName name="PODACI" localSheetId="4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9" i="23" l="1"/>
  <c r="E9" i="23"/>
  <c r="C9" i="23"/>
  <c r="B9" i="23"/>
  <c r="F9" i="4" l="1"/>
  <c r="E9" i="4"/>
  <c r="C9" i="4"/>
  <c r="B9" i="4"/>
  <c r="H10" i="26" l="1"/>
  <c r="H12" i="26" s="1"/>
  <c r="G10" i="26"/>
  <c r="G12" i="26" s="1"/>
  <c r="F10" i="26"/>
  <c r="F12" i="26" s="1"/>
  <c r="E10" i="26"/>
  <c r="E12" i="26" s="1"/>
  <c r="D10" i="26"/>
  <c r="D12" i="26" s="1"/>
  <c r="B10" i="26"/>
  <c r="B12" i="26" s="1"/>
</calcChain>
</file>

<file path=xl/sharedStrings.xml><?xml version="1.0" encoding="utf-8"?>
<sst xmlns="http://schemas.openxmlformats.org/spreadsheetml/2006/main" count="63" uniqueCount="36">
  <si>
    <t>Broj poduzetnika</t>
  </si>
  <si>
    <t>Broj zaposlenih</t>
  </si>
  <si>
    <t>Ukupan prihod</t>
  </si>
  <si>
    <t>Ukupno</t>
  </si>
  <si>
    <t>TOP 50 poduzetnika u privatnom vlasništvu</t>
  </si>
  <si>
    <t>Prosječna mjesečna neto plaća</t>
  </si>
  <si>
    <t>Neto dobit/gubitak</t>
  </si>
  <si>
    <t>100 % domaći kapital</t>
  </si>
  <si>
    <t>100 % strani kapital</t>
  </si>
  <si>
    <t>Domaći i strani kapital</t>
  </si>
  <si>
    <t>TOP 50 poduzetnika u mješovitom vlasništvu</t>
  </si>
  <si>
    <t>Oblik vlasništva</t>
  </si>
  <si>
    <t>Ukupno RH</t>
  </si>
  <si>
    <t>Izvor: Fina, Registar godišnjih financijskih izvještaja</t>
  </si>
  <si>
    <t>Grafikon 1. Prosječan broj zaposlenih kod TOP 50 poduzetnika u 2017. g. - po sektorima vlasništva</t>
  </si>
  <si>
    <t>Državno vlasništvo</t>
  </si>
  <si>
    <t>Privatno vlasništvo</t>
  </si>
  <si>
    <t>Zadružno vlsništvo</t>
  </si>
  <si>
    <t>Mješovito vlasništvo</t>
  </si>
  <si>
    <t>Prosječan broj zaposlenih</t>
  </si>
  <si>
    <t>TOP 50 poduzetnika po ukupnom prihodu</t>
  </si>
  <si>
    <t>Porez na dobit</t>
  </si>
  <si>
    <t>Dobit razdoblja</t>
  </si>
  <si>
    <t>Gubitak razdoblja</t>
  </si>
  <si>
    <t>Zadružno vlasništvo</t>
  </si>
  <si>
    <t>-</t>
  </si>
  <si>
    <t>Udio TOP 50 u RH</t>
  </si>
  <si>
    <t>Izvor: Fina – Registar godišnjih financijskih izvještaja</t>
  </si>
  <si>
    <t>Tablica 4. Prosječan broj zaposlenih, prosječna mjes. plaća, prosječan prihod i dobit/gubitak, po poduzetniku</t>
  </si>
  <si>
    <t>Prosječan prihod</t>
  </si>
  <si>
    <t>Prosječna dobit/gubitak</t>
  </si>
  <si>
    <t>Prosječna mjesečna neto plaća*</t>
  </si>
  <si>
    <t>*Prosječna mjesečna neto plaća izračunata je na način da je suma neto plaća i nadnica podijeljena sa sumom broja zaposlenih i brojem mjeseci poslovanja.</t>
  </si>
  <si>
    <r>
      <rPr>
        <b/>
        <sz val="9"/>
        <color theme="1"/>
        <rFont val="Arial"/>
        <family val="2"/>
        <charset val="238"/>
      </rPr>
      <t>Tablica 2.</t>
    </r>
    <r>
      <rPr>
        <sz val="9"/>
        <color theme="1"/>
        <rFont val="Arial"/>
        <family val="2"/>
        <charset val="238"/>
      </rPr>
      <t xml:space="preserve"> </t>
    </r>
    <r>
      <rPr>
        <b/>
        <u/>
        <sz val="9"/>
        <color theme="1"/>
        <rFont val="Arial"/>
        <family val="2"/>
        <charset val="238"/>
      </rPr>
      <t xml:space="preserve">Privatno vlasništvo </t>
    </r>
    <r>
      <rPr>
        <sz val="9"/>
        <color theme="1"/>
        <rFont val="Arial"/>
        <family val="2"/>
        <charset val="238"/>
      </rPr>
      <t xml:space="preserve"> - TOP 50 poduzetnika po ukupnom prihodu u 2017. g. – prema porijeklu kapitala (iznosi u tisućama kuna)</t>
    </r>
  </si>
  <si>
    <r>
      <rPr>
        <b/>
        <sz val="9"/>
        <color theme="1"/>
        <rFont val="Arial"/>
        <family val="2"/>
        <charset val="238"/>
      </rPr>
      <t>Tablica 3.</t>
    </r>
    <r>
      <rPr>
        <sz val="9"/>
        <color theme="1"/>
        <rFont val="Arial"/>
        <family val="2"/>
        <charset val="238"/>
      </rPr>
      <t xml:space="preserve"> </t>
    </r>
    <r>
      <rPr>
        <b/>
        <u/>
        <sz val="9"/>
        <color theme="1"/>
        <rFont val="Arial"/>
        <family val="2"/>
        <charset val="238"/>
      </rPr>
      <t>Mješovito vlasništvo</t>
    </r>
    <r>
      <rPr>
        <sz val="9"/>
        <color theme="1"/>
        <rFont val="Arial"/>
        <family val="2"/>
        <charset val="238"/>
      </rPr>
      <t xml:space="preserve">  - TOP 50 poduzetnika po ukupnom prihodu u 2017. g. – prema porijeklu kapitala (iznosi u tisućama kuna)</t>
    </r>
  </si>
  <si>
    <t>Tablica 1. Osnovni podaci za TOP 50 poduzetnika u četiri sektora vlasništva po ukupnom prihodu u 2017. godini (iznosi u tisućama kuna)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</si>
</sst>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2E5C"/>
      <name val="Arial"/>
      <family val="2"/>
      <charset val="238"/>
    </font>
    <font>
      <b/>
      <sz val="9"/>
      <color rgb="FF002E5C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rgb="FF244061"/>
      <name val="Arial"/>
      <family val="2"/>
      <charset val="238"/>
    </font>
    <font>
      <i/>
      <sz val="8"/>
      <color rgb="FF002E5C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CC"/>
      </left>
      <right/>
      <top style="medium">
        <color rgb="FF0000CC"/>
      </top>
      <bottom style="medium">
        <color rgb="FF0000CC"/>
      </bottom>
      <diagonal/>
    </border>
    <border>
      <left style="medium">
        <color rgb="FFFFFFFF"/>
      </left>
      <right style="medium">
        <color rgb="FF0000CC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0000CC"/>
      </right>
      <top/>
      <bottom/>
      <diagonal/>
    </border>
    <border>
      <left/>
      <right/>
      <top style="medium">
        <color rgb="FFFFFFFF"/>
      </top>
      <bottom style="medium">
        <color rgb="FF0000C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00CC"/>
      </right>
      <top style="thin">
        <color theme="0"/>
      </top>
      <bottom style="thin">
        <color theme="0"/>
      </bottom>
      <diagonal/>
    </border>
    <border>
      <left style="medium">
        <color rgb="FF0000C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CC"/>
      </bottom>
      <diagonal/>
    </border>
    <border>
      <left style="thin">
        <color theme="0"/>
      </left>
      <right style="thin">
        <color theme="0"/>
      </right>
      <top style="medium">
        <color rgb="FF0000CC"/>
      </top>
      <bottom style="thin">
        <color theme="0"/>
      </bottom>
      <diagonal/>
    </border>
    <border>
      <left/>
      <right style="thin">
        <color theme="0"/>
      </right>
      <top style="medium">
        <color rgb="FF0000CC"/>
      </top>
      <bottom style="thin">
        <color theme="0"/>
      </bottom>
      <diagonal/>
    </border>
  </borders>
  <cellStyleXfs count="50">
    <xf numFmtId="0" fontId="0" fillId="0" borderId="0"/>
    <xf numFmtId="0" fontId="4" fillId="0" borderId="0"/>
    <xf numFmtId="0" fontId="1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6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7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19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1" fillId="0" borderId="0" xfId="2" applyFont="1" applyFill="1"/>
    <xf numFmtId="0" fontId="10" fillId="0" borderId="0" xfId="2"/>
    <xf numFmtId="0" fontId="14" fillId="0" borderId="0" xfId="2" applyFont="1"/>
    <xf numFmtId="0" fontId="12" fillId="5" borderId="1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right" vertical="center" wrapText="1"/>
    </xf>
    <xf numFmtId="3" fontId="20" fillId="3" borderId="5" xfId="0" applyNumberFormat="1" applyFont="1" applyFill="1" applyBorder="1" applyAlignment="1">
      <alignment horizontal="right" vertical="center" wrapText="1"/>
    </xf>
    <xf numFmtId="3" fontId="20" fillId="3" borderId="6" xfId="0" applyNumberFormat="1" applyFont="1" applyFill="1" applyBorder="1" applyAlignment="1">
      <alignment horizontal="right" vertical="center" wrapText="1"/>
    </xf>
    <xf numFmtId="3" fontId="20" fillId="3" borderId="8" xfId="0" applyNumberFormat="1" applyFont="1" applyFill="1" applyBorder="1" applyAlignment="1">
      <alignment horizontal="right" vertical="center" wrapText="1"/>
    </xf>
    <xf numFmtId="3" fontId="20" fillId="3" borderId="7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3" fontId="13" fillId="0" borderId="2" xfId="2" applyNumberFormat="1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left" vertical="center"/>
    </xf>
    <xf numFmtId="3" fontId="20" fillId="3" borderId="0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3" fontId="20" fillId="3" borderId="3" xfId="0" applyNumberFormat="1" applyFont="1" applyFill="1" applyBorder="1" applyAlignment="1">
      <alignment horizontal="right" vertical="center" wrapText="1"/>
    </xf>
    <xf numFmtId="3" fontId="20" fillId="3" borderId="10" xfId="0" applyNumberFormat="1" applyFont="1" applyFill="1" applyBorder="1" applyAlignment="1">
      <alignment horizontal="right" vertical="center" wrapText="1"/>
    </xf>
    <xf numFmtId="3" fontId="20" fillId="3" borderId="1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3" fontId="20" fillId="3" borderId="13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164" fontId="7" fillId="7" borderId="1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3" fontId="20" fillId="3" borderId="15" xfId="0" applyNumberFormat="1" applyFont="1" applyFill="1" applyBorder="1" applyAlignment="1">
      <alignment horizontal="right" vertical="center" wrapText="1"/>
    </xf>
    <xf numFmtId="3" fontId="20" fillId="3" borderId="16" xfId="0" applyNumberFormat="1" applyFont="1" applyFill="1" applyBorder="1" applyAlignment="1">
      <alignment horizontal="right" vertical="center" wrapText="1"/>
    </xf>
    <xf numFmtId="3" fontId="20" fillId="3" borderId="17" xfId="0" applyNumberFormat="1" applyFont="1" applyFill="1" applyBorder="1" applyAlignment="1">
      <alignment horizontal="right" vertical="center" wrapTex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0" fontId="23" fillId="0" borderId="0" xfId="2" applyFont="1" applyFill="1"/>
    <xf numFmtId="0" fontId="24" fillId="0" borderId="0" xfId="2" applyFont="1"/>
  </cellXfs>
  <cellStyles count="50">
    <cellStyle name="Hiperveza 2" xfId="3"/>
    <cellStyle name="Hyperlink 2" xfId="4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8 2" xfId="14"/>
    <cellStyle name="Normal 18 3" xfId="15"/>
    <cellStyle name="Normal 18 4" xfId="16"/>
    <cellStyle name="Normal 19" xfId="17"/>
    <cellStyle name="Normal 19 2" xfId="18"/>
    <cellStyle name="Normal 19 3" xfId="19"/>
    <cellStyle name="Normal 2" xfId="20"/>
    <cellStyle name="Normal 2 2" xfId="21"/>
    <cellStyle name="Normal 2 3" xfId="22"/>
    <cellStyle name="Normal 2 4" xfId="23"/>
    <cellStyle name="Normal 20" xfId="24"/>
    <cellStyle name="Normal 3" xfId="25"/>
    <cellStyle name="Normal 3 2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 8" xfId="34"/>
    <cellStyle name="Normal 9" xfId="35"/>
    <cellStyle name="Normal 9 2" xfId="36"/>
    <cellStyle name="Normalno" xfId="0" builtinId="0"/>
    <cellStyle name="Normalno 2" xfId="1"/>
    <cellStyle name="Normalno 2 2" xfId="37"/>
    <cellStyle name="Normalno 2 3" xfId="38"/>
    <cellStyle name="Normalno 2 3 2" xfId="39"/>
    <cellStyle name="Normalno 2 4" xfId="40"/>
    <cellStyle name="Normalno 2 4 2" xfId="41"/>
    <cellStyle name="Normalno 2 5" xfId="2"/>
    <cellStyle name="Normalno 3" xfId="42"/>
    <cellStyle name="Normalno 3 2" xfId="43"/>
    <cellStyle name="Normalno 4" xfId="44"/>
    <cellStyle name="Normalno 4 2" xfId="45"/>
    <cellStyle name="Normalno 5" xfId="46"/>
    <cellStyle name="Obično_List1" xfId="47"/>
    <cellStyle name="Percent 2" xfId="48"/>
    <cellStyle name="Postotak 2" xfId="49"/>
  </cellStyles>
  <dxfs count="0"/>
  <tableStyles count="0" defaultTableStyle="TableStyleMedium2" defaultPivotStyle="PivotStyleLight16"/>
  <colors>
    <mruColors>
      <color rgb="FF0000CC"/>
      <color rgb="FF336699"/>
      <color rgb="FF3399FF"/>
      <color rgb="FF66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7731391198193"/>
          <c:y val="4.4511879605720971E-2"/>
          <c:w val="0.77507812070661719"/>
          <c:h val="0.809893808738475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dLbl>
              <c:idx val="3"/>
              <c:layout>
                <c:manualLayout>
                  <c:x val="-1.3459283681484162E-3"/>
                  <c:y val="4.0462158848464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1'!$B$7:$B$10</c:f>
              <c:numCache>
                <c:formatCode>#,##0</c:formatCode>
                <c:ptCount val="4"/>
                <c:pt idx="0">
                  <c:v>1299.74</c:v>
                </c:pt>
                <c:pt idx="1">
                  <c:v>994.46</c:v>
                </c:pt>
                <c:pt idx="2">
                  <c:v>17.66</c:v>
                </c:pt>
                <c:pt idx="3">
                  <c:v>823.42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63510272"/>
        <c:axId val="102715904"/>
      </c:barChart>
      <c:catAx>
        <c:axId val="16351027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715904"/>
        <c:crosses val="autoZero"/>
        <c:auto val="1"/>
        <c:lblAlgn val="ctr"/>
        <c:lblOffset val="100"/>
        <c:noMultiLvlLbl val="0"/>
      </c:catAx>
      <c:valAx>
        <c:axId val="10271590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351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19051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144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1</xdr:col>
      <xdr:colOff>238125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335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1</xdr:col>
      <xdr:colOff>257175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525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171450</xdr:colOff>
      <xdr:row>2</xdr:row>
      <xdr:rowOff>19051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247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5</xdr:row>
      <xdr:rowOff>109537</xdr:rowOff>
    </xdr:from>
    <xdr:to>
      <xdr:col>13</xdr:col>
      <xdr:colOff>66675</xdr:colOff>
      <xdr:row>18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</xdr:row>
      <xdr:rowOff>0</xdr:rowOff>
    </xdr:from>
    <xdr:to>
      <xdr:col>1</xdr:col>
      <xdr:colOff>247650</xdr:colOff>
      <xdr:row>2</xdr:row>
      <xdr:rowOff>85726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0"/>
          <a:ext cx="1352551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8"/>
  <sheetViews>
    <sheetView workbookViewId="0">
      <selection activeCell="D18" sqref="D18"/>
    </sheetView>
  </sheetViews>
  <sheetFormatPr defaultRowHeight="15" x14ac:dyDescent="0.25"/>
  <cols>
    <col min="1" max="1" width="18.140625" customWidth="1"/>
    <col min="2" max="8" width="12.7109375" customWidth="1"/>
  </cols>
  <sheetData>
    <row r="4" spans="1:8" ht="15.75" thickBot="1" x14ac:dyDescent="0.3">
      <c r="A4" s="3" t="s">
        <v>35</v>
      </c>
    </row>
    <row r="5" spans="1:8" ht="34.5" thickBot="1" x14ac:dyDescent="0.3">
      <c r="A5" s="25" t="s">
        <v>20</v>
      </c>
      <c r="B5" s="26" t="s">
        <v>1</v>
      </c>
      <c r="C5" s="25" t="s">
        <v>5</v>
      </c>
      <c r="D5" s="25" t="s">
        <v>2</v>
      </c>
      <c r="E5" s="25" t="s">
        <v>21</v>
      </c>
      <c r="F5" s="25" t="s">
        <v>22</v>
      </c>
      <c r="G5" s="25" t="s">
        <v>23</v>
      </c>
      <c r="H5" s="26" t="s">
        <v>6</v>
      </c>
    </row>
    <row r="6" spans="1:8" ht="15.75" thickBot="1" x14ac:dyDescent="0.3">
      <c r="A6" s="18" t="s">
        <v>15</v>
      </c>
      <c r="B6" s="8">
        <v>64987</v>
      </c>
      <c r="C6" s="35">
        <v>7145.7736675540255</v>
      </c>
      <c r="D6" s="9">
        <v>47533563.996000029</v>
      </c>
      <c r="E6" s="16">
        <v>503977.84399999987</v>
      </c>
      <c r="F6" s="27">
        <v>3415408.7480000006</v>
      </c>
      <c r="G6" s="24">
        <v>221266.28800000003</v>
      </c>
      <c r="H6" s="8">
        <v>3194142.4600000009</v>
      </c>
    </row>
    <row r="7" spans="1:8" ht="15.75" thickBot="1" x14ac:dyDescent="0.3">
      <c r="A7" s="19" t="s">
        <v>16</v>
      </c>
      <c r="B7" s="16">
        <v>49723</v>
      </c>
      <c r="C7" s="34">
        <v>6844.0938063538679</v>
      </c>
      <c r="D7" s="8">
        <v>104523917.08099997</v>
      </c>
      <c r="E7" s="22">
        <v>625155.87</v>
      </c>
      <c r="F7" s="17">
        <v>3354489.3259999994</v>
      </c>
      <c r="G7" s="17">
        <v>695059.83499999996</v>
      </c>
      <c r="H7" s="16">
        <v>2659429.4909999995</v>
      </c>
    </row>
    <row r="8" spans="1:8" ht="15.75" thickBot="1" x14ac:dyDescent="0.3">
      <c r="A8" s="19" t="s">
        <v>24</v>
      </c>
      <c r="B8" s="28">
        <v>883</v>
      </c>
      <c r="C8" s="36">
        <v>4506.628067195169</v>
      </c>
      <c r="D8" s="16">
        <v>1037323.012</v>
      </c>
      <c r="E8" s="16">
        <v>5163.3060000000005</v>
      </c>
      <c r="F8" s="36">
        <v>41804.416000000005</v>
      </c>
      <c r="G8" s="23">
        <v>4503.0810000000001</v>
      </c>
      <c r="H8" s="22">
        <v>37301.334999999999</v>
      </c>
    </row>
    <row r="9" spans="1:8" ht="15.75" customHeight="1" thickBot="1" x14ac:dyDescent="0.3">
      <c r="A9" s="19" t="s">
        <v>18</v>
      </c>
      <c r="B9" s="24">
        <v>41171</v>
      </c>
      <c r="C9" s="8">
        <v>7450.1164452324874</v>
      </c>
      <c r="D9" s="35">
        <v>52025380.941000015</v>
      </c>
      <c r="E9" s="10">
        <v>815953.7969999999</v>
      </c>
      <c r="F9" s="11">
        <v>4099141.1259999988</v>
      </c>
      <c r="G9" s="12">
        <v>2205834.6779999998</v>
      </c>
      <c r="H9" s="16">
        <v>1893306.4479999996</v>
      </c>
    </row>
    <row r="10" spans="1:8" x14ac:dyDescent="0.25">
      <c r="A10" s="20" t="s">
        <v>3</v>
      </c>
      <c r="B10" s="29">
        <f>SUM(B6:B9)</f>
        <v>156764</v>
      </c>
      <c r="C10" s="33" t="s">
        <v>25</v>
      </c>
      <c r="D10" s="29">
        <f>SUM(D6:D9)</f>
        <v>205120185.03</v>
      </c>
      <c r="E10" s="38">
        <f>SUM(E6:E9)</f>
        <v>1950250.8169999998</v>
      </c>
      <c r="F10" s="37">
        <f>SUM(F6:F9)</f>
        <v>10910843.615999999</v>
      </c>
      <c r="G10" s="31">
        <f>SUM(G6:G9)</f>
        <v>3126663.8819999998</v>
      </c>
      <c r="H10" s="32">
        <f>SUM(H6:H9)</f>
        <v>7784179.7340000002</v>
      </c>
    </row>
    <row r="11" spans="1:8" ht="15.75" customHeight="1" x14ac:dyDescent="0.25">
      <c r="A11" s="20" t="s">
        <v>12</v>
      </c>
      <c r="B11" s="29">
        <v>882884</v>
      </c>
      <c r="C11" s="29">
        <v>5371.8215351620374</v>
      </c>
      <c r="D11" s="29">
        <v>678395212.62600005</v>
      </c>
      <c r="E11" s="29">
        <v>6740274.0810000002</v>
      </c>
      <c r="F11" s="29">
        <v>41397246.060999997</v>
      </c>
      <c r="G11" s="29">
        <v>19511748.998</v>
      </c>
      <c r="H11" s="29">
        <v>21885497.063000001</v>
      </c>
    </row>
    <row r="12" spans="1:8" x14ac:dyDescent="0.25">
      <c r="A12" s="21" t="s">
        <v>26</v>
      </c>
      <c r="B12" s="30">
        <f>B10/B11</f>
        <v>0.17755899982330633</v>
      </c>
      <c r="C12" s="30" t="s">
        <v>25</v>
      </c>
      <c r="D12" s="30">
        <f>D10/D11</f>
        <v>0.30236089702932939</v>
      </c>
      <c r="E12" s="30">
        <f>E10/E11</f>
        <v>0.28934295453912118</v>
      </c>
      <c r="F12" s="30">
        <f>F10/F11</f>
        <v>0.26356447962559071</v>
      </c>
      <c r="G12" s="30">
        <f>G10/G11</f>
        <v>0.16024518777483712</v>
      </c>
      <c r="H12" s="30">
        <f>H10/H11</f>
        <v>0.35567753894701659</v>
      </c>
    </row>
    <row r="13" spans="1:8" x14ac:dyDescent="0.25">
      <c r="A13" s="13" t="s">
        <v>27</v>
      </c>
    </row>
    <row r="14" spans="1:8" ht="15" customHeight="1" x14ac:dyDescent="0.25"/>
    <row r="16" spans="1:8" ht="15" customHeight="1" x14ac:dyDescent="0.25"/>
    <row r="18" ht="15" customHeight="1" x14ac:dyDescent="0.25"/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F10"/>
  <sheetViews>
    <sheetView workbookViewId="0">
      <selection activeCell="A21" sqref="A21"/>
    </sheetView>
  </sheetViews>
  <sheetFormatPr defaultRowHeight="15" x14ac:dyDescent="0.25"/>
  <cols>
    <col min="1" max="1" width="20.7109375" customWidth="1"/>
    <col min="2" max="6" width="12.7109375" customWidth="1"/>
    <col min="7" max="7" width="9.7109375" bestFit="1" customWidth="1"/>
  </cols>
  <sheetData>
    <row r="3" spans="1:6" x14ac:dyDescent="0.25">
      <c r="B3" s="1"/>
    </row>
    <row r="4" spans="1:6" x14ac:dyDescent="0.25">
      <c r="A4" s="2" t="s">
        <v>33</v>
      </c>
      <c r="B4" s="1"/>
      <c r="C4" s="2"/>
    </row>
    <row r="5" spans="1:6" ht="33.75" x14ac:dyDescent="0.25">
      <c r="A5" s="25" t="s">
        <v>4</v>
      </c>
      <c r="B5" s="25" t="s">
        <v>0</v>
      </c>
      <c r="C5" s="25" t="s">
        <v>1</v>
      </c>
      <c r="D5" s="25" t="s">
        <v>5</v>
      </c>
      <c r="E5" s="25" t="s">
        <v>2</v>
      </c>
      <c r="F5" s="25" t="s">
        <v>6</v>
      </c>
    </row>
    <row r="6" spans="1:6" x14ac:dyDescent="0.25">
      <c r="A6" s="39" t="s">
        <v>7</v>
      </c>
      <c r="B6" s="40">
        <v>22</v>
      </c>
      <c r="C6" s="41">
        <v>21609</v>
      </c>
      <c r="D6" s="41">
        <v>5656.1977841023036</v>
      </c>
      <c r="E6" s="41">
        <v>45954679.281000003</v>
      </c>
      <c r="F6" s="41">
        <v>1524128.034</v>
      </c>
    </row>
    <row r="7" spans="1:6" x14ac:dyDescent="0.25">
      <c r="A7" s="39" t="s">
        <v>8</v>
      </c>
      <c r="B7" s="40">
        <v>21</v>
      </c>
      <c r="C7" s="41">
        <v>23294</v>
      </c>
      <c r="D7" s="41">
        <v>7145.014531639049</v>
      </c>
      <c r="E7" s="41">
        <v>46890692.778999999</v>
      </c>
      <c r="F7" s="41">
        <v>973139.08700000006</v>
      </c>
    </row>
    <row r="8" spans="1:6" x14ac:dyDescent="0.25">
      <c r="A8" s="39" t="s">
        <v>9</v>
      </c>
      <c r="B8" s="40">
        <v>7</v>
      </c>
      <c r="C8" s="41">
        <v>4820</v>
      </c>
      <c r="D8" s="41">
        <v>10715.37965076072</v>
      </c>
      <c r="E8" s="41">
        <v>11678545.021</v>
      </c>
      <c r="F8" s="41">
        <v>162162.37</v>
      </c>
    </row>
    <row r="9" spans="1:6" x14ac:dyDescent="0.25">
      <c r="A9" s="42" t="s">
        <v>3</v>
      </c>
      <c r="B9" s="43">
        <f>SUM(B6:B8)</f>
        <v>50</v>
      </c>
      <c r="C9" s="44">
        <f>SUM(C6:C8)</f>
        <v>49723</v>
      </c>
      <c r="D9" s="44">
        <v>6844.093806353867</v>
      </c>
      <c r="E9" s="29">
        <f>SUM(E6:E8)</f>
        <v>104523917.081</v>
      </c>
      <c r="F9" s="29">
        <f>SUM(F6:F8)</f>
        <v>2659429.4910000004</v>
      </c>
    </row>
    <row r="10" spans="1:6" x14ac:dyDescent="0.25">
      <c r="A10" s="13" t="s">
        <v>27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F10"/>
  <sheetViews>
    <sheetView workbookViewId="0">
      <selection activeCell="A10" sqref="A10:XFD10"/>
    </sheetView>
  </sheetViews>
  <sheetFormatPr defaultRowHeight="15" x14ac:dyDescent="0.25"/>
  <cols>
    <col min="1" max="1" width="20.7109375" customWidth="1"/>
    <col min="2" max="6" width="12.7109375" customWidth="1"/>
    <col min="7" max="7" width="9.7109375" bestFit="1" customWidth="1"/>
  </cols>
  <sheetData>
    <row r="3" spans="1:6" x14ac:dyDescent="0.25">
      <c r="B3" s="1"/>
    </row>
    <row r="4" spans="1:6" x14ac:dyDescent="0.25">
      <c r="A4" s="2" t="s">
        <v>34</v>
      </c>
      <c r="B4" s="1"/>
      <c r="C4" s="2"/>
    </row>
    <row r="5" spans="1:6" ht="33.75" x14ac:dyDescent="0.25">
      <c r="A5" s="25" t="s">
        <v>10</v>
      </c>
      <c r="B5" s="25" t="s">
        <v>0</v>
      </c>
      <c r="C5" s="25" t="s">
        <v>1</v>
      </c>
      <c r="D5" s="25" t="s">
        <v>5</v>
      </c>
      <c r="E5" s="25" t="s">
        <v>2</v>
      </c>
      <c r="F5" s="25" t="s">
        <v>6</v>
      </c>
    </row>
    <row r="6" spans="1:6" x14ac:dyDescent="0.25">
      <c r="A6" s="39" t="s">
        <v>7</v>
      </c>
      <c r="B6" s="40">
        <v>31</v>
      </c>
      <c r="C6" s="41">
        <v>16904</v>
      </c>
      <c r="D6" s="41">
        <v>6780.9075366777097</v>
      </c>
      <c r="E6" s="41">
        <v>15260020.409</v>
      </c>
      <c r="F6" s="45">
        <v>-1349814.8089999999</v>
      </c>
    </row>
    <row r="7" spans="1:6" x14ac:dyDescent="0.25">
      <c r="A7" s="39" t="s">
        <v>8</v>
      </c>
      <c r="B7" s="40">
        <v>2</v>
      </c>
      <c r="C7" s="41">
        <v>1208</v>
      </c>
      <c r="D7" s="41">
        <v>9328.5742963576158</v>
      </c>
      <c r="E7" s="41">
        <v>887731.51199999999</v>
      </c>
      <c r="F7" s="41">
        <v>67703.436000000002</v>
      </c>
    </row>
    <row r="8" spans="1:6" x14ac:dyDescent="0.25">
      <c r="A8" s="39" t="s">
        <v>9</v>
      </c>
      <c r="B8" s="40">
        <v>17</v>
      </c>
      <c r="C8" s="41">
        <v>23059</v>
      </c>
      <c r="D8" s="41">
        <v>7842.2900132992181</v>
      </c>
      <c r="E8" s="41">
        <v>35877629.020000003</v>
      </c>
      <c r="F8" s="41">
        <v>3175417.821</v>
      </c>
    </row>
    <row r="9" spans="1:6" x14ac:dyDescent="0.25">
      <c r="A9" s="42" t="s">
        <v>3</v>
      </c>
      <c r="B9" s="43">
        <f>SUM(B6:B8)</f>
        <v>50</v>
      </c>
      <c r="C9" s="44">
        <f>SUM(C6:C8)</f>
        <v>41171</v>
      </c>
      <c r="D9" s="44">
        <v>7450.1164452324856</v>
      </c>
      <c r="E9" s="29">
        <f>SUM(E6:E8)</f>
        <v>52025380.941</v>
      </c>
      <c r="F9" s="29">
        <f>SUM(F6:F8)</f>
        <v>1893306.4480000001</v>
      </c>
    </row>
    <row r="10" spans="1:6" x14ac:dyDescent="0.25">
      <c r="A10" s="13" t="s">
        <v>27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workbookViewId="0">
      <selection activeCell="B19" sqref="B19"/>
    </sheetView>
  </sheetViews>
  <sheetFormatPr defaultRowHeight="15" x14ac:dyDescent="0.25"/>
  <cols>
    <col min="1" max="1" width="18.140625" customWidth="1"/>
    <col min="2" max="5" width="12.7109375" customWidth="1"/>
    <col min="6" max="7" width="10.85546875" customWidth="1"/>
    <col min="8" max="8" width="12.5703125" customWidth="1"/>
  </cols>
  <sheetData>
    <row r="4" spans="1:5" x14ac:dyDescent="0.25">
      <c r="A4" s="3" t="s">
        <v>28</v>
      </c>
    </row>
    <row r="5" spans="1:5" x14ac:dyDescent="0.25">
      <c r="A5" s="3"/>
    </row>
    <row r="6" spans="1:5" ht="33.75" x14ac:dyDescent="0.25">
      <c r="A6" s="25" t="s">
        <v>20</v>
      </c>
      <c r="B6" s="25" t="s">
        <v>19</v>
      </c>
      <c r="C6" s="25" t="s">
        <v>31</v>
      </c>
      <c r="D6" s="25" t="s">
        <v>29</v>
      </c>
      <c r="E6" s="25" t="s">
        <v>30</v>
      </c>
    </row>
    <row r="7" spans="1:5" x14ac:dyDescent="0.25">
      <c r="A7" s="19" t="s">
        <v>15</v>
      </c>
      <c r="B7" s="46">
        <v>1299.74</v>
      </c>
      <c r="C7" s="46">
        <v>7145.7736675540255</v>
      </c>
      <c r="D7" s="17">
        <v>950671.27992000058</v>
      </c>
      <c r="E7" s="17">
        <v>63882.849200000019</v>
      </c>
    </row>
    <row r="8" spans="1:5" x14ac:dyDescent="0.25">
      <c r="A8" s="19" t="s">
        <v>16</v>
      </c>
      <c r="B8" s="46">
        <v>994.46</v>
      </c>
      <c r="C8" s="46">
        <v>6844.0938063538679</v>
      </c>
      <c r="D8" s="17">
        <v>2090478.3416199994</v>
      </c>
      <c r="E8" s="17">
        <v>53188.589819999987</v>
      </c>
    </row>
    <row r="9" spans="1:5" x14ac:dyDescent="0.25">
      <c r="A9" s="19" t="s">
        <v>24</v>
      </c>
      <c r="B9" s="46">
        <v>17.66</v>
      </c>
      <c r="C9" s="46">
        <v>4506.628067195169</v>
      </c>
      <c r="D9" s="17">
        <v>20746.46024</v>
      </c>
      <c r="E9" s="17">
        <v>746.02670000000001</v>
      </c>
    </row>
    <row r="10" spans="1:5" x14ac:dyDescent="0.25">
      <c r="A10" s="19" t="s">
        <v>18</v>
      </c>
      <c r="B10" s="46">
        <v>823.42</v>
      </c>
      <c r="C10" s="46">
        <v>7450.1164452324874</v>
      </c>
      <c r="D10" s="17">
        <v>1040507.6188200003</v>
      </c>
      <c r="E10" s="17">
        <v>37866.128959999995</v>
      </c>
    </row>
    <row r="11" spans="1:5" x14ac:dyDescent="0.25">
      <c r="A11" s="13" t="s">
        <v>27</v>
      </c>
    </row>
    <row r="12" spans="1:5" ht="5.25" customHeight="1" x14ac:dyDescent="0.25"/>
    <row r="13" spans="1:5" x14ac:dyDescent="0.25">
      <c r="A13" s="13" t="s">
        <v>32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0"/>
  <sheetViews>
    <sheetView tabSelected="1" workbookViewId="0">
      <selection activeCell="D30" sqref="D28:D30"/>
    </sheetView>
  </sheetViews>
  <sheetFormatPr defaultRowHeight="15" x14ac:dyDescent="0.25"/>
  <cols>
    <col min="1" max="1" width="18.28515625" style="4" customWidth="1"/>
    <col min="2" max="2" width="15.28515625" style="4" customWidth="1"/>
    <col min="3" max="3" width="10.85546875" style="4" customWidth="1"/>
    <col min="4" max="10" width="9.140625" style="4"/>
    <col min="11" max="11" width="9.85546875" style="4" customWidth="1"/>
    <col min="12" max="12" width="10.42578125" style="4" customWidth="1"/>
    <col min="13" max="16384" width="9.140625" style="4"/>
  </cols>
  <sheetData>
    <row r="4" spans="1:8" x14ac:dyDescent="0.25">
      <c r="A4" s="47" t="s">
        <v>14</v>
      </c>
      <c r="B4" s="48"/>
      <c r="C4" s="48"/>
      <c r="D4" s="48"/>
      <c r="E4" s="48"/>
      <c r="F4" s="48"/>
      <c r="G4" s="48"/>
      <c r="H4" s="48"/>
    </row>
    <row r="6" spans="1:8" ht="27" customHeight="1" x14ac:dyDescent="0.25">
      <c r="A6" s="6" t="s">
        <v>11</v>
      </c>
      <c r="B6" s="7" t="s">
        <v>19</v>
      </c>
    </row>
    <row r="7" spans="1:8" x14ac:dyDescent="0.25">
      <c r="A7" s="15" t="s">
        <v>15</v>
      </c>
      <c r="B7" s="14">
        <v>1299.74</v>
      </c>
    </row>
    <row r="8" spans="1:8" x14ac:dyDescent="0.25">
      <c r="A8" s="15" t="s">
        <v>16</v>
      </c>
      <c r="B8" s="14">
        <v>994.46</v>
      </c>
    </row>
    <row r="9" spans="1:8" x14ac:dyDescent="0.25">
      <c r="A9" s="15" t="s">
        <v>17</v>
      </c>
      <c r="B9" s="14">
        <v>17.66</v>
      </c>
    </row>
    <row r="10" spans="1:8" x14ac:dyDescent="0.25">
      <c r="A10" s="15" t="s">
        <v>18</v>
      </c>
      <c r="B10" s="14">
        <v>823.42</v>
      </c>
    </row>
    <row r="16" spans="1:8" ht="15" customHeight="1" x14ac:dyDescent="0.25"/>
    <row r="18" spans="4:4" ht="15" customHeight="1" x14ac:dyDescent="0.25"/>
    <row r="20" spans="4:4" x14ac:dyDescent="0.25">
      <c r="D20" s="5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Grafikon 1</vt:lpstr>
      <vt:lpstr>'Tablica 4'!_ftn1</vt:lpstr>
      <vt:lpstr>'Tablica 4'!_ftnref1</vt:lpstr>
      <vt:lpstr>'Tablica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2018-04-13T08:02:21Z</dcterms:created>
  <dcterms:modified xsi:type="dcterms:W3CDTF">2019-01-21T15:10:42Z</dcterms:modified>
</cp:coreProperties>
</file>