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 activeTab="5"/>
  </bookViews>
  <sheets>
    <sheet name="Tablica 1" sheetId="4" r:id="rId1"/>
    <sheet name="Tablica 2" sheetId="5" r:id="rId2"/>
    <sheet name="Tablica 3" sheetId="7" r:id="rId3"/>
    <sheet name="Tablica 4" sheetId="8" r:id="rId4"/>
    <sheet name="Tablica 5" sheetId="12" r:id="rId5"/>
    <sheet name="Rang lista - područje I" sheetId="13" r:id="rId6"/>
    <sheet name="Grafikon 1" sheetId="10" r:id="rId7"/>
    <sheet name="Grafikon 2" sheetId="9" r:id="rId8"/>
    <sheet name="Grafikon 3" sheetId="11" r:id="rId9"/>
  </sheets>
  <definedNames>
    <definedName name="_ftn1" localSheetId="4">'Tablica 5'!#REF!</definedName>
    <definedName name="_ftnref1" localSheetId="4">'Tablica 5'!$B$4</definedName>
    <definedName name="OLE_LINK2" localSheetId="1">'Tablica 2'!$E$7</definedName>
    <definedName name="plaća" localSheetId="6">#REF!</definedName>
    <definedName name="plaća" localSheetId="7">#REF!</definedName>
    <definedName name="plaća" localSheetId="8">#REF!</definedName>
    <definedName name="plaća" localSheetId="0">#REF!</definedName>
    <definedName name="plaća" localSheetId="1">#REF!</definedName>
    <definedName name="plaća" localSheetId="2">#REF!</definedName>
    <definedName name="plaća" localSheetId="3">#REF!</definedName>
    <definedName name="plaća">#REF!</definedName>
    <definedName name="PODACI" localSheetId="6">#REF!</definedName>
    <definedName name="PODACI" localSheetId="7">#REF!</definedName>
    <definedName name="PODACI" localSheetId="8">#REF!</definedName>
    <definedName name="PODACI" localSheetId="0">#REF!</definedName>
    <definedName name="PODACI" localSheetId="1">#REF!</definedName>
    <definedName name="PODACI" localSheetId="2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J11" i="8" l="1"/>
  <c r="J10" i="8"/>
  <c r="J9" i="8"/>
  <c r="J8" i="8"/>
  <c r="J7" i="8"/>
  <c r="J6" i="8"/>
  <c r="J5" i="8"/>
  <c r="I11" i="8"/>
  <c r="I10" i="8"/>
  <c r="I9" i="8"/>
  <c r="I6" i="8"/>
  <c r="I7" i="8"/>
  <c r="I8" i="8"/>
  <c r="I5" i="8"/>
  <c r="H11" i="8"/>
  <c r="H10" i="8"/>
  <c r="H9" i="8"/>
  <c r="H6" i="8"/>
  <c r="H7" i="8"/>
  <c r="H8" i="8"/>
  <c r="H5" i="8"/>
  <c r="G11" i="8"/>
  <c r="G10" i="8"/>
  <c r="G9" i="8"/>
  <c r="G6" i="8"/>
  <c r="G7" i="8"/>
  <c r="G8" i="8"/>
  <c r="G5" i="8"/>
  <c r="B12" i="10" l="1"/>
</calcChain>
</file>

<file path=xl/sharedStrings.xml><?xml version="1.0" encoding="utf-8"?>
<sst xmlns="http://schemas.openxmlformats.org/spreadsheetml/2006/main" count="469" uniqueCount="287">
  <si>
    <t>Otočna Hrvatska</t>
  </si>
  <si>
    <t>Primorsko-goranska županija</t>
  </si>
  <si>
    <t>Splitsko-dalmatinska županija</t>
  </si>
  <si>
    <t>Cres/otok Cres</t>
  </si>
  <si>
    <t>Punat/otok Krk</t>
  </si>
  <si>
    <t>Bol/otok Brač</t>
  </si>
  <si>
    <t>Okrug/otok Čiovo</t>
  </si>
  <si>
    <t>Baška/otok Krk</t>
  </si>
  <si>
    <t>Vrbnik/otok Krk</t>
  </si>
  <si>
    <t>Milna/otok Brač</t>
  </si>
  <si>
    <t>Hvar/otok Hvar</t>
  </si>
  <si>
    <t>Dobrinj/otok Krk</t>
  </si>
  <si>
    <t>Lopar/otok Rab</t>
  </si>
  <si>
    <t>Nerežišća/otok Brač</t>
  </si>
  <si>
    <t>Jelsa/otok Hvar</t>
  </si>
  <si>
    <t>Krk/otok Krk</t>
  </si>
  <si>
    <t>Rab/otok Rab</t>
  </si>
  <si>
    <t>Postira/otok Brač</t>
  </si>
  <si>
    <t>Sućuraj/otok Hvar</t>
  </si>
  <si>
    <t>Malinska-Dubašnica/otok Krk</t>
  </si>
  <si>
    <t>Mali Lošinj/otok Mali Lošinj</t>
  </si>
  <si>
    <t>Pučišća/otok Brač</t>
  </si>
  <si>
    <t>Stari Grad/otok Hvar</t>
  </si>
  <si>
    <t>Omišalj/otok Krk</t>
  </si>
  <si>
    <t>Selca/otok Brač</t>
  </si>
  <si>
    <t>Šolta/otok Šolta</t>
  </si>
  <si>
    <t>Ličko-senjska županija</t>
  </si>
  <si>
    <t>Supetar/otok Brač</t>
  </si>
  <si>
    <t>Komiža/otok Vis</t>
  </si>
  <si>
    <t>Novalja/otok Pag</t>
  </si>
  <si>
    <t>Sutivan/otok Brač</t>
  </si>
  <si>
    <t>Vis/otok Vis</t>
  </si>
  <si>
    <t>Šibenska županija</t>
  </si>
  <si>
    <t>Dubrovačko-neretvanska županija</t>
  </si>
  <si>
    <t>Murter/otok Murter</t>
  </si>
  <si>
    <t>Tisno/otok Murter</t>
  </si>
  <si>
    <t>Blato/otok Korčula</t>
  </si>
  <si>
    <t>Mljet/otok Mljet</t>
  </si>
  <si>
    <t>Zadarska županija</t>
  </si>
  <si>
    <t>Korčula/otok Korčula</t>
  </si>
  <si>
    <t>Janjina/poluotok Pelješac</t>
  </si>
  <si>
    <t>Sali/Dugi otok</t>
  </si>
  <si>
    <t>Tkon/otok Pašman</t>
  </si>
  <si>
    <t>Lumbarda/otok Korčula</t>
  </si>
  <si>
    <t>Orebić/poluotok Pelješac</t>
  </si>
  <si>
    <t>Kolan/otok Pag</t>
  </si>
  <si>
    <t>Vir/otok Vir</t>
  </si>
  <si>
    <t>Smokvica/otok Korčula</t>
  </si>
  <si>
    <t>Ston/poluotok Pelješac</t>
  </si>
  <si>
    <t>Pag/otok Pag</t>
  </si>
  <si>
    <t>Kali/otok Ugljan</t>
  </si>
  <si>
    <t>Vela Luka/otok Korčula</t>
  </si>
  <si>
    <t>Trpanj/poluotok Pelješac</t>
  </si>
  <si>
    <t>Povljana/otok Pag</t>
  </si>
  <si>
    <t>Kukljica/otok Ugljan</t>
  </si>
  <si>
    <t>Lastovo/otok Lastovo</t>
  </si>
  <si>
    <t>Pašman/otok Pašman</t>
  </si>
  <si>
    <t>Preko/otok Ugljan</t>
  </si>
  <si>
    <t>Izvor: Fina, Registar godišnjih financijskih izvještaja, obrada GFI-a za 2016. godinu</t>
  </si>
  <si>
    <t>Opis</t>
  </si>
  <si>
    <t>Ukupno RH</t>
  </si>
  <si>
    <t xml:space="preserve">2015. </t>
  </si>
  <si>
    <t xml:space="preserve">2016. 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</si>
  <si>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</si>
  <si>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</si>
  <si>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</si>
  <si>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</si>
  <si>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</si>
  <si>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</si>
  <si>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</si>
  <si>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</si>
  <si>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</si>
  <si>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</si>
  <si>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</si>
  <si>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</si>
  <si>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</si>
  <si>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Prosječna mjesečna neto plaća po zaposlenom</t>
  </si>
  <si>
    <t>Bruto investicije samo u novu dugotrajnu imovinu</t>
  </si>
  <si>
    <r>
      <t>Izvor: Fina, Registar godišnjih financijskih izvještaja</t>
    </r>
    <r>
      <rPr>
        <b/>
        <sz val="8"/>
        <color rgb="FF17365D"/>
        <rFont val="Arial"/>
        <family val="2"/>
        <charset val="238"/>
      </rPr>
      <t xml:space="preserve"> </t>
    </r>
  </si>
  <si>
    <t>Ukupno</t>
  </si>
  <si>
    <t>Mikro</t>
  </si>
  <si>
    <t>Mali</t>
  </si>
  <si>
    <t>Srednje veliki</t>
  </si>
  <si>
    <t>Veliki</t>
  </si>
  <si>
    <t>Iznos</t>
  </si>
  <si>
    <t>Ukupan prihod</t>
  </si>
  <si>
    <t>Porez na dobit</t>
  </si>
  <si>
    <t>Izvor: Fina, Registar godišnjih financijskih izvještaja</t>
  </si>
  <si>
    <t>Područje djelatnosti</t>
  </si>
  <si>
    <t>I) Djelatnost pružanja smještaja te pripreme i usluživanja hrane</t>
  </si>
  <si>
    <t>Ostale djelatnosti</t>
  </si>
  <si>
    <t>Državno</t>
  </si>
  <si>
    <t>Privatno</t>
  </si>
  <si>
    <t>Mješovito</t>
  </si>
  <si>
    <t>Zadružno</t>
  </si>
  <si>
    <t>Naziv grada/općine</t>
  </si>
  <si>
    <t>Kolan (Pag)</t>
  </si>
  <si>
    <t>Nerežišća (Brač)</t>
  </si>
  <si>
    <t>Krk (Krk)</t>
  </si>
  <si>
    <t>Tkon (Pašman)</t>
  </si>
  <si>
    <t>Malinska-Dubašnica (Krk)</t>
  </si>
  <si>
    <t>Hvar (Hvar)</t>
  </si>
  <si>
    <t>Smokvica (Korčula)</t>
  </si>
  <si>
    <t>Punat (Krk)</t>
  </si>
  <si>
    <t>Novalja (Pag)</t>
  </si>
  <si>
    <t>Izvor: Fina, Registar godišnjih financijskih izvještaja, obrada GFI-a za 2017. godinu</t>
  </si>
  <si>
    <t xml:space="preserve">2017. </t>
  </si>
  <si>
    <r>
      <t xml:space="preserve">Tablica 3. </t>
    </r>
    <r>
      <rPr>
        <sz val="9"/>
        <color theme="1"/>
        <rFont val="Arial"/>
        <family val="2"/>
        <charset val="238"/>
      </rPr>
      <t>Osnovni financijski podaci poslovanja poduzetnika otočnih područja u 2017. godini prema veličini (iznosi u tisućama kuna, udjeli u %)</t>
    </r>
  </si>
  <si>
    <r>
      <t xml:space="preserve">Tablica 4. </t>
    </r>
    <r>
      <rPr>
        <sz val="9"/>
        <color theme="1"/>
        <rFont val="Arial"/>
        <family val="2"/>
        <charset val="238"/>
      </rPr>
      <t>Osnovni financijski podaci poslovanja poduzetnika otočnih područja u 2017. godini prema djelatnostima (iznosi u tisućama kuna, prosječne plaće u kunama)</t>
    </r>
  </si>
  <si>
    <t xml:space="preserve">A) Poljoprivreda, šumarstvo i ribarstvo </t>
  </si>
  <si>
    <t>C) Prerađivačka industrija</t>
  </si>
  <si>
    <t>F) Građevinarstvo</t>
  </si>
  <si>
    <t>G) Trgovina na veliko i malo</t>
  </si>
  <si>
    <t xml:space="preserve">(I) Djelatnosti pružanja smještaja te pripreme i usluživanja hrane </t>
  </si>
  <si>
    <t>(G)Trgovina na veliko i na malo; popravak motornih vozila i motocikala</t>
  </si>
  <si>
    <t>(F) Građevinarstvo</t>
  </si>
  <si>
    <t>(C) Prerađivačka industrija</t>
  </si>
  <si>
    <t>(A) Poljoprivreda, šumarstvo i ribarstvo</t>
  </si>
  <si>
    <t>(N) Administrativne i pomoćne uslužne djelatnosti</t>
  </si>
  <si>
    <t>(H) Prijevoz i skladištenje</t>
  </si>
  <si>
    <t>(E) Opskrba vodom; uklanjanje otpadnih voda, gospodarenje otpadom te djelatnosti sanacije okoliša</t>
  </si>
  <si>
    <t>(M) Stručne, znanstvene i tehničke djelatnosti</t>
  </si>
  <si>
    <t>(L) Poslovanje nekretninama</t>
  </si>
  <si>
    <t>( R) Umjetnost, zabava i rekreacija</t>
  </si>
  <si>
    <t>(B) Rudarstvo i vađenje</t>
  </si>
  <si>
    <t>(J) Informacije i komunikacije</t>
  </si>
  <si>
    <t>(S) Ostale uslužne djelatnosti</t>
  </si>
  <si>
    <t>(Q) Djelatnosti zdravstvene zaštite i socijalne skrbi</t>
  </si>
  <si>
    <t>(K) Financijske djelatnosti i djelatnosti osiguranja</t>
  </si>
  <si>
    <t>(P) Obrazovanje</t>
  </si>
  <si>
    <t>(D) Opskrba električnom energijom, plinom, parom i klimatizacija</t>
  </si>
  <si>
    <t xml:space="preserve"> Fizičke osobe bez djelatnosti</t>
  </si>
  <si>
    <t>(O) Javna uprava i obrana; obvezno socijalno osiguranje</t>
  </si>
  <si>
    <t>Ukupan prihod 2017</t>
  </si>
  <si>
    <t>Sućuraj (Hvar)</t>
  </si>
  <si>
    <r>
      <t xml:space="preserve">Tablica 2. </t>
    </r>
    <r>
      <rPr>
        <sz val="9"/>
        <color theme="1"/>
        <rFont val="Arial"/>
        <family val="2"/>
        <charset val="238"/>
      </rPr>
      <t>Osnovni financijski podaci poslovanja poduzetnika otočnih područja i svih poduzetnika RH u 2017. g. (iznosi u tisućama kuna, prosječne plaće u kunama)</t>
    </r>
  </si>
  <si>
    <r>
      <t xml:space="preserve">Tablica 1. </t>
    </r>
    <r>
      <rPr>
        <sz val="9"/>
        <color theme="1"/>
        <rFont val="Arial"/>
        <family val="2"/>
        <charset val="238"/>
      </rPr>
      <t>Popis 51 grada/općine - otočna područja RH</t>
    </r>
  </si>
  <si>
    <t>Udio (%)</t>
  </si>
  <si>
    <t>Konsolidirani financ. rezultat – dobit (+) ili gubitak (-) razdoblja</t>
  </si>
  <si>
    <t>Prihod po poduzetniku</t>
  </si>
  <si>
    <t>Prihod po zaposlenom</t>
  </si>
  <si>
    <t>Dobit (+) ili gubitak (-) razdoblja po poduzetniku</t>
  </si>
  <si>
    <t>Dobit (+) ili gubitak (-) razdoblja po zaposlenom</t>
  </si>
  <si>
    <t>Prihod po zaposlenom u 2017. g.</t>
  </si>
  <si>
    <r>
      <t xml:space="preserve">Grafikon 3. </t>
    </r>
    <r>
      <rPr>
        <sz val="9"/>
        <rFont val="Arial"/>
        <family val="2"/>
        <charset val="238"/>
      </rPr>
      <t>Prihod po zaposlenom u 2017. godini na razini otočnih gradova/općina (iznosi u tisućama kuna)</t>
    </r>
  </si>
  <si>
    <r>
      <t xml:space="preserve">Grafikon 2. </t>
    </r>
    <r>
      <rPr>
        <sz val="9"/>
        <rFont val="Arial"/>
        <family val="2"/>
        <charset val="238"/>
      </rPr>
      <t>Udio rezultata u ukupnim prihodima otočnih područja prema vlasništvu poduzetnika u 2017. godini</t>
    </r>
  </si>
  <si>
    <r>
      <t xml:space="preserve">Grafikon 1. </t>
    </r>
    <r>
      <rPr>
        <sz val="9"/>
        <rFont val="Arial"/>
        <family val="2"/>
        <charset val="238"/>
      </rPr>
      <t>Udio rezultata u ukupnim prihodima otočnih područja prema djelatnosti poduzetnika u 2017. godini</t>
    </r>
  </si>
  <si>
    <t>OIB</t>
  </si>
  <si>
    <t>Naziv</t>
  </si>
  <si>
    <t>Sjedište</t>
  </si>
  <si>
    <t>Dobit/gubitak razd.</t>
  </si>
  <si>
    <t>2016.</t>
  </si>
  <si>
    <t>2017.</t>
  </si>
  <si>
    <t>Krk</t>
  </si>
  <si>
    <t>Malinska</t>
  </si>
  <si>
    <t>Mali Lošinj</t>
  </si>
  <si>
    <t>Cres</t>
  </si>
  <si>
    <t>SUNČANI HVAR d.d.</t>
  </si>
  <si>
    <t>Hvar</t>
  </si>
  <si>
    <t>IMPERIAL d.d.</t>
  </si>
  <si>
    <t>Rab</t>
  </si>
  <si>
    <t>HOTELI ZLATNI RAT d.d.</t>
  </si>
  <si>
    <t>Bol</t>
  </si>
  <si>
    <t>SVPETRVS HOTELI d.d.</t>
  </si>
  <si>
    <t>Supetar</t>
  </si>
  <si>
    <t>SARDINA d.o.o.</t>
  </si>
  <si>
    <t>Postira</t>
  </si>
  <si>
    <t>GP KRK d.d.</t>
  </si>
  <si>
    <t>TRGOVINA KRK d.d.</t>
  </si>
  <si>
    <t>JADRANKA HOTELI d.o.o.</t>
  </si>
  <si>
    <t>AUTOTRANS d.o.o.</t>
  </si>
  <si>
    <t>05146274847</t>
  </si>
  <si>
    <t>Tablica 5. Broj zaposlenih, ukupan prihod i dobit/gubitak razdoblja velikih poduzetnika sa sjedištem na području otočne Hrvatske, u 2017. i 2016. godini</t>
  </si>
  <si>
    <t>NAZIV</t>
  </si>
  <si>
    <t>MJESTO</t>
  </si>
  <si>
    <t>NKD2007</t>
  </si>
  <si>
    <t>OPIS</t>
  </si>
  <si>
    <t>ZAPOSLENI</t>
  </si>
  <si>
    <t>Ukupan prihod AOP177</t>
  </si>
  <si>
    <t>Expr1014</t>
  </si>
  <si>
    <t>Ukupan rashod AOP178</t>
  </si>
  <si>
    <t>Expr1016</t>
  </si>
  <si>
    <t>Dobit prije oporezivanja AOP180</t>
  </si>
  <si>
    <t>Gubitak prije oporezivanja AOP181</t>
  </si>
  <si>
    <t>Porez na dobit AOP182</t>
  </si>
  <si>
    <t>Dobit razdoblja AOP184</t>
  </si>
  <si>
    <t>Gubitak razdoblja AOP185</t>
  </si>
  <si>
    <t>Dobit ili gubitak razdoblja AOP183</t>
  </si>
  <si>
    <t>Prihod od prodaje u inozemstvu AOP243</t>
  </si>
  <si>
    <t>Uvoz u razdoblju AOP273</t>
  </si>
  <si>
    <t>Expr1032</t>
  </si>
  <si>
    <t>Bruto investicije u novu dugotrajnu imovinu AOP284</t>
  </si>
  <si>
    <t>Expr1034</t>
  </si>
  <si>
    <t>Prosječne mjesečne neto plaće</t>
  </si>
  <si>
    <t>Expr1036</t>
  </si>
  <si>
    <t>JADRANKA HOTELI DOO</t>
  </si>
  <si>
    <t>MALI LOŠINJ</t>
  </si>
  <si>
    <t>5510</t>
  </si>
  <si>
    <t>Hoteli i sličan smještaj</t>
  </si>
  <si>
    <t>SUNČANI HVAR D.D.</t>
  </si>
  <si>
    <t>HVAR</t>
  </si>
  <si>
    <t>IMPERIAL DD</t>
  </si>
  <si>
    <t>RAB</t>
  </si>
  <si>
    <t>HOTELI ZLATNI RAT D.D.</t>
  </si>
  <si>
    <t>BOL</t>
  </si>
  <si>
    <t>SVPETRVS HOTELI D.D.</t>
  </si>
  <si>
    <t>SUPETAR</t>
  </si>
  <si>
    <t>CRESANKA D.D.</t>
  </si>
  <si>
    <t>CRES</t>
  </si>
  <si>
    <t>HOTELI NJIVICE D.O.O.</t>
  </si>
  <si>
    <t>NJIVICE</t>
  </si>
  <si>
    <t>HADRIA D.O.O.</t>
  </si>
  <si>
    <t>NOVALJA</t>
  </si>
  <si>
    <t>HTP KORČULA DD</t>
  </si>
  <si>
    <t>KORČULA</t>
  </si>
  <si>
    <t>JADRANKA KAMPOVI DOO</t>
  </si>
  <si>
    <t>5530</t>
  </si>
  <si>
    <t>Kampovi i prostori za kampiranje</t>
  </si>
  <si>
    <t>BRETANIDE RESORT D.O.O.</t>
  </si>
  <si>
    <t>HOTELI PUNAT D.D.</t>
  </si>
  <si>
    <t>PUNAT</t>
  </si>
  <si>
    <t>LOŠINJSKA PLOVIDBA TURIZAM D.O.O.</t>
  </si>
  <si>
    <t>HOTELI KRK D.O.O.</t>
  </si>
  <si>
    <t>KRK</t>
  </si>
  <si>
    <t>HTP OREBIĆ D.D.</t>
  </si>
  <si>
    <t>OREBIĆ</t>
  </si>
  <si>
    <t>HELIOS FAROS D.D. u stečaju</t>
  </si>
  <si>
    <t>STARI GRAD</t>
  </si>
  <si>
    <t>UVALA POLJANA D.O.O.</t>
  </si>
  <si>
    <t>VELARIS D.O.O.</t>
  </si>
  <si>
    <t>PRUDENTIA D.O.O.</t>
  </si>
  <si>
    <t>5610</t>
  </si>
  <si>
    <t>Djelatnosti restorana i ostalih objekata za pripremu i usluživanje hrane</t>
  </si>
  <si>
    <t>CISSA D.O.O.</t>
  </si>
  <si>
    <t>ŠKOLJIĆ D.O.O.</t>
  </si>
  <si>
    <t>JEZERA</t>
  </si>
  <si>
    <t>KAMP SLATINA D.O.O.</t>
  </si>
  <si>
    <t>VIR TURIZAM D.O.O.</t>
  </si>
  <si>
    <t>VIR</t>
  </si>
  <si>
    <t>JADRANKA D.D.</t>
  </si>
  <si>
    <t>FACTA VERA D.O.O.</t>
  </si>
  <si>
    <t>VELA LUKA</t>
  </si>
  <si>
    <t>5520</t>
  </si>
  <si>
    <t>Odmarališta i slični objekti za kraći odmor</t>
  </si>
  <si>
    <t>GLAVOTOK D.O.O.</t>
  </si>
  <si>
    <t>BYDER PROJEKTIRANJE D.O.O.</t>
  </si>
  <si>
    <t>MALINSKA</t>
  </si>
  <si>
    <t>RIVIJERA OREBIĆ D.O.O.</t>
  </si>
  <si>
    <t>HOTEL HVAR D.O.O.</t>
  </si>
  <si>
    <t>JELSA</t>
  </si>
  <si>
    <t>LUX HOTELI D.O.O.</t>
  </si>
  <si>
    <t>VRBOSKA</t>
  </si>
  <si>
    <t>H.L. DVORAC D.O.O.</t>
  </si>
  <si>
    <t>MASLINICA</t>
  </si>
  <si>
    <t>BTP DD</t>
  </si>
  <si>
    <t>BETINA</t>
  </si>
  <si>
    <t>FONTANA HOTEL APARTMANI D.O.O</t>
  </si>
  <si>
    <t>ILIĆ DVOR HOTEL D.O.O.</t>
  </si>
  <si>
    <t>SUTIVAN</t>
  </si>
  <si>
    <t>BOŽAVA D.D.</t>
  </si>
  <si>
    <t>BOŽAVA</t>
  </si>
  <si>
    <t>HOTELI OMIŠALJ D.D. u stečaju</t>
  </si>
  <si>
    <t>OMIŠALJ</t>
  </si>
  <si>
    <t>HOTELJERSTVO, TURIZAM "PINIA", zajednički obrt J. i I. Turčić</t>
  </si>
  <si>
    <t>VIS D.D. u stečaju</t>
  </si>
  <si>
    <t>VIS</t>
  </si>
  <si>
    <t>ADRIA YACHTING D.O.O.</t>
  </si>
  <si>
    <t>MARGARET D.O.O.</t>
  </si>
  <si>
    <t>5630</t>
  </si>
  <si>
    <t>Djelatnosti pripreme i usluživanja pića</t>
  </si>
  <si>
    <t>TOPAZ ŠIPIĆ D.O.O.</t>
  </si>
  <si>
    <t xml:space="preserve">JELSA D.D. </t>
  </si>
  <si>
    <t>FARAON D.O.O.</t>
  </si>
  <si>
    <t>TRPANJ</t>
  </si>
  <si>
    <t>GRIP D.O.O.</t>
  </si>
  <si>
    <t>UGOSTITELJSTVO I TRGOVINA ROVA, obrt vl. I. Krnčević</t>
  </si>
  <si>
    <t xml:space="preserve">HOTELI RAB D.O.O. </t>
  </si>
  <si>
    <t>LAGANINI, obrt za ugostiteljstvo, vl. I. Novak</t>
  </si>
  <si>
    <t>HUM HT D.D.</t>
  </si>
  <si>
    <t>MODRA ŠPILJA DD u stečaju</t>
  </si>
  <si>
    <t>KOMIŽA</t>
  </si>
  <si>
    <t>HOTEL BOROVNIK D.O.O.</t>
  </si>
  <si>
    <t>TISNO</t>
  </si>
  <si>
    <t>Malinska - Dubašica</t>
  </si>
  <si>
    <t>Vlasništvo</t>
  </si>
  <si>
    <t>Veličina</t>
  </si>
  <si>
    <t xml:space="preserve">Tablica 6. Rang lista top 50 poduzetnika sa sjedištem na području otočne Hrvatske po kriteriju ukupnoga prihoda u 2017. godini, u području djelatnosti pružanja smještaja te pripreme i usluživanja hrane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</si>
</sst>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366"/>
      <name val="Arial"/>
      <family val="2"/>
      <charset val="238"/>
    </font>
    <font>
      <sz val="10"/>
      <color rgb="FF003366"/>
      <name val="Arabic Typesetting"/>
      <family val="4"/>
      <charset val="238"/>
    </font>
    <font>
      <b/>
      <sz val="8.5"/>
      <color rgb="FF17365D"/>
      <name val="Arial"/>
      <family val="2"/>
      <charset val="238"/>
    </font>
    <font>
      <sz val="8.5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indexed="9"/>
      <name val="Arial"/>
      <family val="2"/>
      <charset val="238"/>
    </font>
    <font>
      <sz val="8.5"/>
      <color rgb="FF003366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8"/>
      <color rgb="FF17365D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i/>
      <sz val="8.5"/>
      <color rgb="FF17365D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9"/>
      <color rgb="FF17375E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.5"/>
      <color rgb="FFFFFFFF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0" tint="-0.499984740745262"/>
        <bgColor indexed="0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4" tint="-0.249977111117893"/>
      </left>
      <right style="thin">
        <color theme="0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0" fontId="12" fillId="0" borderId="0"/>
    <xf numFmtId="0" fontId="12" fillId="0" borderId="0"/>
  </cellStyleXfs>
  <cellXfs count="119">
    <xf numFmtId="0" fontId="0" fillId="0" borderId="0" xfId="0"/>
    <xf numFmtId="0" fontId="3" fillId="0" borderId="0" xfId="1" applyFont="1"/>
    <xf numFmtId="0" fontId="1" fillId="0" borderId="0" xfId="1"/>
    <xf numFmtId="0" fontId="13" fillId="0" borderId="0" xfId="0" applyFont="1" applyAlignment="1">
      <alignment vertical="center"/>
    </xf>
    <xf numFmtId="0" fontId="15" fillId="0" borderId="0" xfId="0" applyFont="1"/>
    <xf numFmtId="0" fontId="2" fillId="0" borderId="0" xfId="29" applyFont="1"/>
    <xf numFmtId="0" fontId="1" fillId="0" borderId="0" xfId="29"/>
    <xf numFmtId="49" fontId="17" fillId="6" borderId="2" xfId="30" applyNumberFormat="1" applyFont="1" applyFill="1" applyBorder="1" applyAlignment="1">
      <alignment horizontal="center" vertical="center" wrapText="1"/>
    </xf>
    <xf numFmtId="0" fontId="18" fillId="0" borderId="0" xfId="29" applyFont="1" applyFill="1" applyBorder="1" applyAlignment="1">
      <alignment horizontal="justify" vertical="center"/>
    </xf>
    <xf numFmtId="1" fontId="18" fillId="0" borderId="0" xfId="29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2" fontId="21" fillId="5" borderId="3" xfId="29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9" fillId="0" borderId="0" xfId="23"/>
    <xf numFmtId="0" fontId="17" fillId="6" borderId="2" xfId="23" applyFont="1" applyFill="1" applyBorder="1" applyAlignment="1">
      <alignment horizontal="center" vertical="center" wrapText="1"/>
    </xf>
    <xf numFmtId="0" fontId="23" fillId="0" borderId="5" xfId="23" applyFont="1" applyBorder="1" applyAlignment="1">
      <alignment horizontal="left" vertical="center" wrapText="1"/>
    </xf>
    <xf numFmtId="0" fontId="17" fillId="6" borderId="6" xfId="23" applyFont="1" applyFill="1" applyBorder="1" applyAlignment="1">
      <alignment horizontal="center" vertical="center" wrapText="1"/>
    </xf>
    <xf numFmtId="0" fontId="9" fillId="0" borderId="0" xfId="30"/>
    <xf numFmtId="0" fontId="26" fillId="0" borderId="0" xfId="0" applyFont="1" applyAlignment="1">
      <alignment vertical="center"/>
    </xf>
    <xf numFmtId="0" fontId="17" fillId="6" borderId="4" xfId="29" applyFont="1" applyFill="1" applyBorder="1" applyAlignment="1">
      <alignment horizontal="center" vertical="center" wrapText="1"/>
    </xf>
    <xf numFmtId="3" fontId="25" fillId="9" borderId="5" xfId="23" applyNumberFormat="1" applyFont="1" applyFill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165" fontId="22" fillId="0" borderId="8" xfId="34" applyNumberFormat="1" applyFont="1" applyFill="1" applyBorder="1" applyAlignment="1">
      <alignment horizontal="right" wrapText="1"/>
    </xf>
    <xf numFmtId="0" fontId="5" fillId="4" borderId="4" xfId="1" applyFont="1" applyFill="1" applyBorder="1" applyAlignment="1">
      <alignment horizontal="justify" vertical="center" wrapText="1"/>
    </xf>
    <xf numFmtId="0" fontId="18" fillId="7" borderId="9" xfId="29" applyFont="1" applyFill="1" applyBorder="1" applyAlignment="1">
      <alignment horizontal="justify" vertical="center"/>
    </xf>
    <xf numFmtId="0" fontId="18" fillId="0" borderId="9" xfId="29" applyFont="1" applyBorder="1" applyAlignment="1">
      <alignment horizontal="justify" vertical="center"/>
    </xf>
    <xf numFmtId="0" fontId="19" fillId="0" borderId="9" xfId="29" applyFont="1" applyBorder="1" applyAlignment="1">
      <alignment horizontal="left" vertical="center" wrapText="1"/>
    </xf>
    <xf numFmtId="0" fontId="18" fillId="0" borderId="9" xfId="29" applyFont="1" applyBorder="1" applyAlignment="1">
      <alignment horizontal="left" vertical="center"/>
    </xf>
    <xf numFmtId="0" fontId="28" fillId="4" borderId="4" xfId="0" applyFont="1" applyFill="1" applyBorder="1" applyAlignment="1">
      <alignment horizontal="right" vertical="center"/>
    </xf>
    <xf numFmtId="3" fontId="28" fillId="4" borderId="4" xfId="0" applyNumberFormat="1" applyFont="1" applyFill="1" applyBorder="1" applyAlignment="1">
      <alignment horizontal="right" vertical="center"/>
    </xf>
    <xf numFmtId="3" fontId="29" fillId="4" borderId="4" xfId="0" applyNumberFormat="1" applyFont="1" applyFill="1" applyBorder="1" applyAlignment="1">
      <alignment horizontal="right" vertical="center"/>
    </xf>
    <xf numFmtId="0" fontId="1" fillId="0" borderId="10" xfId="29" applyBorder="1"/>
    <xf numFmtId="0" fontId="28" fillId="4" borderId="6" xfId="0" applyFont="1" applyFill="1" applyBorder="1" applyAlignment="1">
      <alignment horizontal="right" vertical="center"/>
    </xf>
    <xf numFmtId="0" fontId="28" fillId="0" borderId="10" xfId="0" applyFont="1" applyBorder="1" applyAlignment="1">
      <alignment horizontal="right" vertical="center"/>
    </xf>
    <xf numFmtId="3" fontId="28" fillId="0" borderId="10" xfId="0" applyNumberFormat="1" applyFont="1" applyBorder="1" applyAlignment="1">
      <alignment horizontal="right" vertical="center"/>
    </xf>
    <xf numFmtId="0" fontId="28" fillId="7" borderId="10" xfId="0" applyFont="1" applyFill="1" applyBorder="1" applyAlignment="1">
      <alignment horizontal="right" vertical="center"/>
    </xf>
    <xf numFmtId="3" fontId="29" fillId="0" borderId="10" xfId="0" applyNumberFormat="1" applyFont="1" applyBorder="1" applyAlignment="1">
      <alignment horizontal="right" vertical="center"/>
    </xf>
    <xf numFmtId="3" fontId="30" fillId="0" borderId="10" xfId="0" applyNumberFormat="1" applyFont="1" applyBorder="1" applyAlignment="1">
      <alignment horizontal="right" vertical="center"/>
    </xf>
    <xf numFmtId="0" fontId="30" fillId="0" borderId="10" xfId="0" applyFont="1" applyBorder="1" applyAlignment="1">
      <alignment horizontal="right" vertical="center"/>
    </xf>
    <xf numFmtId="3" fontId="31" fillId="0" borderId="10" xfId="0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right" vertical="center"/>
    </xf>
    <xf numFmtId="0" fontId="30" fillId="0" borderId="10" xfId="0" applyFont="1" applyBorder="1" applyAlignment="1">
      <alignment vertical="center"/>
    </xf>
    <xf numFmtId="3" fontId="30" fillId="0" borderId="11" xfId="0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horizontal="right" vertical="center"/>
    </xf>
    <xf numFmtId="3" fontId="30" fillId="10" borderId="4" xfId="0" applyNumberFormat="1" applyFont="1" applyFill="1" applyBorder="1" applyAlignment="1">
      <alignment horizontal="right" vertical="center"/>
    </xf>
    <xf numFmtId="3" fontId="31" fillId="10" borderId="4" xfId="0" applyNumberFormat="1" applyFont="1" applyFill="1" applyBorder="1" applyAlignment="1">
      <alignment horizontal="right" vertical="center"/>
    </xf>
    <xf numFmtId="0" fontId="23" fillId="0" borderId="9" xfId="29" applyFont="1" applyBorder="1" applyAlignment="1">
      <alignment horizontal="justify" vertical="center" wrapText="1"/>
    </xf>
    <xf numFmtId="0" fontId="23" fillId="0" borderId="9" xfId="29" applyFont="1" applyBorder="1" applyAlignment="1">
      <alignment horizontal="justify" vertical="center"/>
    </xf>
    <xf numFmtId="0" fontId="32" fillId="0" borderId="9" xfId="29" applyFont="1" applyBorder="1" applyAlignment="1">
      <alignment horizontal="left" vertical="center" wrapText="1"/>
    </xf>
    <xf numFmtId="0" fontId="23" fillId="0" borderId="9" xfId="29" applyFont="1" applyBorder="1" applyAlignment="1">
      <alignment horizontal="left" vertical="center" wrapText="1"/>
    </xf>
    <xf numFmtId="0" fontId="31" fillId="8" borderId="4" xfId="0" applyFont="1" applyFill="1" applyBorder="1" applyAlignment="1">
      <alignment vertical="center"/>
    </xf>
    <xf numFmtId="3" fontId="31" fillId="8" borderId="4" xfId="0" applyNumberFormat="1" applyFont="1" applyFill="1" applyBorder="1" applyAlignment="1">
      <alignment horizontal="right" vertical="center"/>
    </xf>
    <xf numFmtId="3" fontId="33" fillId="0" borderId="10" xfId="0" applyNumberFormat="1" applyFont="1" applyBorder="1" applyAlignment="1">
      <alignment horizontal="right" vertical="center"/>
    </xf>
    <xf numFmtId="0" fontId="30" fillId="0" borderId="12" xfId="0" applyFont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3" fontId="30" fillId="0" borderId="12" xfId="0" applyNumberFormat="1" applyFont="1" applyBorder="1" applyAlignment="1">
      <alignment horizontal="right" vertical="center"/>
    </xf>
    <xf numFmtId="0" fontId="30" fillId="7" borderId="13" xfId="0" applyFont="1" applyFill="1" applyBorder="1" applyAlignment="1">
      <alignment vertical="center"/>
    </xf>
    <xf numFmtId="3" fontId="30" fillId="7" borderId="13" xfId="0" applyNumberFormat="1" applyFont="1" applyFill="1" applyBorder="1" applyAlignment="1">
      <alignment horizontal="right" vertical="center"/>
    </xf>
    <xf numFmtId="0" fontId="30" fillId="4" borderId="14" xfId="0" applyFont="1" applyFill="1" applyBorder="1" applyAlignment="1">
      <alignment vertical="center" wrapText="1"/>
    </xf>
    <xf numFmtId="0" fontId="30" fillId="4" borderId="15" xfId="0" applyFont="1" applyFill="1" applyBorder="1" applyAlignment="1">
      <alignment horizontal="right" vertical="center"/>
    </xf>
    <xf numFmtId="3" fontId="30" fillId="4" borderId="15" xfId="0" applyNumberFormat="1" applyFont="1" applyFill="1" applyBorder="1" applyAlignment="1">
      <alignment horizontal="right" vertical="center"/>
    </xf>
    <xf numFmtId="3" fontId="30" fillId="4" borderId="16" xfId="0" applyNumberFormat="1" applyFont="1" applyFill="1" applyBorder="1" applyAlignment="1">
      <alignment horizontal="right" vertical="center"/>
    </xf>
    <xf numFmtId="3" fontId="30" fillId="0" borderId="0" xfId="0" applyNumberFormat="1" applyFont="1" applyBorder="1" applyAlignment="1">
      <alignment horizontal="right" vertical="center"/>
    </xf>
    <xf numFmtId="3" fontId="30" fillId="7" borderId="0" xfId="0" applyNumberFormat="1" applyFont="1" applyFill="1" applyBorder="1" applyAlignment="1">
      <alignment horizontal="right" vertical="center"/>
    </xf>
    <xf numFmtId="3" fontId="30" fillId="4" borderId="17" xfId="0" applyNumberFormat="1" applyFont="1" applyFill="1" applyBorder="1" applyAlignment="1">
      <alignment horizontal="right" vertical="center"/>
    </xf>
    <xf numFmtId="0" fontId="16" fillId="5" borderId="4" xfId="29" applyFont="1" applyFill="1" applyBorder="1" applyAlignment="1">
      <alignment horizontal="center" vertical="center" wrapText="1"/>
    </xf>
    <xf numFmtId="0" fontId="16" fillId="11" borderId="4" xfId="29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vertical="center"/>
    </xf>
    <xf numFmtId="0" fontId="30" fillId="0" borderId="18" xfId="0" applyFont="1" applyBorder="1" applyAlignment="1">
      <alignment horizontal="right" vertical="center"/>
    </xf>
    <xf numFmtId="3" fontId="30" fillId="0" borderId="18" xfId="0" applyNumberFormat="1" applyFont="1" applyBorder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/>
    </xf>
    <xf numFmtId="3" fontId="30" fillId="4" borderId="19" xfId="0" applyNumberFormat="1" applyFont="1" applyFill="1" applyBorder="1" applyAlignment="1">
      <alignment horizontal="right" vertical="center"/>
    </xf>
    <xf numFmtId="0" fontId="34" fillId="0" borderId="7" xfId="0" applyFont="1" applyBorder="1" applyAlignment="1">
      <alignment vertical="center"/>
    </xf>
    <xf numFmtId="3" fontId="34" fillId="0" borderId="7" xfId="33" applyNumberFormat="1" applyFont="1" applyFill="1" applyBorder="1" applyAlignment="1">
      <alignment horizontal="right" vertical="center"/>
    </xf>
    <xf numFmtId="3" fontId="35" fillId="9" borderId="7" xfId="23" applyNumberFormat="1" applyFont="1" applyFill="1" applyBorder="1" applyAlignment="1">
      <alignment horizontal="left" vertical="center"/>
    </xf>
    <xf numFmtId="164" fontId="35" fillId="9" borderId="7" xfId="0" applyNumberFormat="1" applyFont="1" applyFill="1" applyBorder="1"/>
    <xf numFmtId="0" fontId="5" fillId="4" borderId="4" xfId="1" applyFont="1" applyFill="1" applyBorder="1" applyAlignment="1">
      <alignment horizontal="justify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16" fillId="5" borderId="1" xfId="29" applyFont="1" applyFill="1" applyBorder="1" applyAlignment="1">
      <alignment horizontal="center" vertical="center" wrapText="1"/>
    </xf>
    <xf numFmtId="0" fontId="16" fillId="5" borderId="3" xfId="29" applyFont="1" applyFill="1" applyBorder="1" applyAlignment="1">
      <alignment horizontal="center" vertical="center" wrapText="1"/>
    </xf>
    <xf numFmtId="2" fontId="16" fillId="5" borderId="1" xfId="29" applyNumberFormat="1" applyFont="1" applyFill="1" applyBorder="1" applyAlignment="1">
      <alignment horizontal="center" vertical="center" wrapText="1"/>
    </xf>
    <xf numFmtId="2" fontId="16" fillId="5" borderId="3" xfId="29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indent="7"/>
    </xf>
    <xf numFmtId="0" fontId="36" fillId="0" borderId="0" xfId="0" applyFont="1" applyAlignment="1">
      <alignment vertical="center"/>
    </xf>
    <xf numFmtId="0" fontId="39" fillId="7" borderId="10" xfId="0" applyFont="1" applyFill="1" applyBorder="1" applyAlignment="1">
      <alignment horizontal="center" vertical="center"/>
    </xf>
    <xf numFmtId="0" fontId="39" fillId="7" borderId="10" xfId="0" applyFont="1" applyFill="1" applyBorder="1" applyAlignment="1">
      <alignment vertical="center"/>
    </xf>
    <xf numFmtId="0" fontId="39" fillId="7" borderId="10" xfId="0" applyFont="1" applyFill="1" applyBorder="1" applyAlignment="1">
      <alignment vertical="center" wrapText="1"/>
    </xf>
    <xf numFmtId="0" fontId="0" fillId="0" borderId="18" xfId="0" applyBorder="1"/>
    <xf numFmtId="0" fontId="39" fillId="7" borderId="18" xfId="0" applyFont="1" applyFill="1" applyBorder="1" applyAlignment="1">
      <alignment vertical="center"/>
    </xf>
    <xf numFmtId="0" fontId="39" fillId="7" borderId="18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/>
    </xf>
    <xf numFmtId="0" fontId="38" fillId="12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49" fontId="39" fillId="7" borderId="18" xfId="0" applyNumberFormat="1" applyFont="1" applyFill="1" applyBorder="1" applyAlignment="1">
      <alignment horizontal="center" vertical="center"/>
    </xf>
    <xf numFmtId="0" fontId="40" fillId="13" borderId="2" xfId="33" applyFont="1" applyFill="1" applyBorder="1" applyAlignment="1">
      <alignment horizontal="center" vertical="center"/>
    </xf>
    <xf numFmtId="164" fontId="40" fillId="13" borderId="6" xfId="33" applyNumberFormat="1" applyFont="1" applyFill="1" applyBorder="1" applyAlignment="1">
      <alignment horizontal="center" vertical="center"/>
    </xf>
    <xf numFmtId="164" fontId="40" fillId="13" borderId="20" xfId="33" applyNumberFormat="1" applyFont="1" applyFill="1" applyBorder="1" applyAlignment="1">
      <alignment horizontal="center" vertical="center"/>
    </xf>
    <xf numFmtId="164" fontId="40" fillId="13" borderId="4" xfId="33" applyNumberFormat="1" applyFont="1" applyFill="1" applyBorder="1" applyAlignment="1">
      <alignment horizontal="center" vertical="center"/>
    </xf>
    <xf numFmtId="164" fontId="40" fillId="13" borderId="6" xfId="33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4" fontId="40" fillId="13" borderId="20" xfId="33" applyNumberFormat="1" applyFont="1" applyFill="1" applyBorder="1" applyAlignment="1">
      <alignment horizontal="center" vertical="center" wrapText="1"/>
    </xf>
    <xf numFmtId="0" fontId="37" fillId="0" borderId="0" xfId="0" applyFont="1"/>
    <xf numFmtId="0" fontId="40" fillId="13" borderId="21" xfId="33" applyFont="1" applyFill="1" applyBorder="1" applyAlignment="1">
      <alignment horizontal="center" vertical="center"/>
    </xf>
    <xf numFmtId="164" fontId="40" fillId="13" borderId="4" xfId="33" applyNumberFormat="1" applyFont="1" applyFill="1" applyBorder="1" applyAlignment="1">
      <alignment horizontal="center" vertical="center"/>
    </xf>
    <xf numFmtId="0" fontId="41" fillId="10" borderId="4" xfId="33" applyFont="1" applyFill="1" applyBorder="1" applyAlignment="1">
      <alignment horizontal="right" vertical="center"/>
    </xf>
    <xf numFmtId="0" fontId="41" fillId="10" borderId="4" xfId="33" applyFont="1" applyFill="1" applyBorder="1" applyAlignment="1">
      <alignment vertical="center"/>
    </xf>
    <xf numFmtId="164" fontId="41" fillId="10" borderId="4" xfId="33" applyNumberFormat="1" applyFont="1" applyFill="1" applyBorder="1" applyAlignment="1">
      <alignment horizontal="right" vertical="center"/>
    </xf>
    <xf numFmtId="0" fontId="41" fillId="0" borderId="22" xfId="33" applyFont="1" applyFill="1" applyBorder="1" applyAlignment="1">
      <alignment horizontal="right" vertical="center"/>
    </xf>
    <xf numFmtId="0" fontId="41" fillId="0" borderId="22" xfId="33" applyFont="1" applyFill="1" applyBorder="1" applyAlignment="1">
      <alignment vertical="center"/>
    </xf>
    <xf numFmtId="164" fontId="41" fillId="0" borderId="22" xfId="33" applyNumberFormat="1" applyFont="1" applyFill="1" applyBorder="1" applyAlignment="1">
      <alignment horizontal="right" vertical="center"/>
    </xf>
    <xf numFmtId="0" fontId="41" fillId="0" borderId="23" xfId="33" applyFont="1" applyFill="1" applyBorder="1" applyAlignment="1">
      <alignment horizontal="right" vertical="center"/>
    </xf>
    <xf numFmtId="0" fontId="41" fillId="0" borderId="23" xfId="33" applyFont="1" applyFill="1" applyBorder="1" applyAlignment="1">
      <alignment vertical="center"/>
    </xf>
    <xf numFmtId="164" fontId="41" fillId="0" borderId="23" xfId="33" applyNumberFormat="1" applyFont="1" applyFill="1" applyBorder="1" applyAlignment="1">
      <alignment horizontal="right" vertical="center"/>
    </xf>
    <xf numFmtId="164" fontId="41" fillId="0" borderId="0" xfId="33" applyNumberFormat="1" applyFont="1" applyAlignment="1">
      <alignment vertical="center"/>
    </xf>
    <xf numFmtId="164" fontId="37" fillId="0" borderId="0" xfId="0" applyNumberFormat="1" applyFont="1"/>
    <xf numFmtId="0" fontId="40" fillId="13" borderId="2" xfId="33" applyFont="1" applyFill="1" applyBorder="1" applyAlignment="1">
      <alignment horizontal="center" vertical="center" textRotation="90"/>
    </xf>
    <xf numFmtId="0" fontId="40" fillId="13" borderId="21" xfId="33" applyFont="1" applyFill="1" applyBorder="1" applyAlignment="1">
      <alignment horizontal="center" vertical="center" textRotation="90"/>
    </xf>
  </cellXfs>
  <cellStyles count="35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4" xfId="29"/>
    <cellStyle name="Normalno 3" xfId="30"/>
    <cellStyle name="Normalno_List1" xfId="33"/>
    <cellStyle name="Normalno_List1_1" xfId="34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189685168241042E-2"/>
          <c:y val="0.1174909857579278"/>
          <c:w val="0.55344063988728087"/>
          <c:h val="0.82698541370853229"/>
        </c:manualLayout>
      </c:layout>
      <c:pie3DChart>
        <c:varyColors val="1"/>
        <c:ser>
          <c:idx val="0"/>
          <c:order val="0"/>
          <c:tx>
            <c:strRef>
              <c:f>'Grafikon 1'!$B$5</c:f>
              <c:strCache>
                <c:ptCount val="1"/>
                <c:pt idx="0">
                  <c:v>Ukupan prihod 2017</c:v>
                </c:pt>
              </c:strCache>
            </c:strRef>
          </c:tx>
          <c:explosion val="25"/>
          <c:dLbls>
            <c:dLbl>
              <c:idx val="4"/>
              <c:layout>
                <c:manualLayout>
                  <c:x val="4.7365977371842366E-2"/>
                  <c:y val="6.503350489010102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3.445197324122197E-2"/>
                  <c:y val="7.01802079209372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1'!$A$6:$A$12</c:f>
              <c:strCache>
                <c:ptCount val="7"/>
                <c:pt idx="0">
                  <c:v>(I) Djelatnosti pružanja smještaja te pripreme i usluživanja hrane </c:v>
                </c:pt>
                <c:pt idx="1">
                  <c:v>(G)Trgovina na veliko i na malo; popravak motornih vozila i motocikala</c:v>
                </c:pt>
                <c:pt idx="2">
                  <c:v>(F) Građevinarstvo</c:v>
                </c:pt>
                <c:pt idx="3">
                  <c:v>(C) Prerađivačka industrija</c:v>
                </c:pt>
                <c:pt idx="4">
                  <c:v>(A) Poljoprivreda, šumarstvo i ribarstvo</c:v>
                </c:pt>
                <c:pt idx="5">
                  <c:v>(N) Administrativne i pomoćne uslužne djelatnosti</c:v>
                </c:pt>
                <c:pt idx="6">
                  <c:v>Ostale djelatnosti</c:v>
                </c:pt>
              </c:strCache>
            </c:strRef>
          </c:cat>
          <c:val>
            <c:numRef>
              <c:f>'Grafikon 1'!$B$6:$B$12</c:f>
              <c:numCache>
                <c:formatCode>#,##0</c:formatCode>
                <c:ptCount val="7"/>
                <c:pt idx="0">
                  <c:v>2690194.5619999999</c:v>
                </c:pt>
                <c:pt idx="1">
                  <c:v>2235772.7620000001</c:v>
                </c:pt>
                <c:pt idx="2">
                  <c:v>1434603.638</c:v>
                </c:pt>
                <c:pt idx="3">
                  <c:v>1291414.72</c:v>
                </c:pt>
                <c:pt idx="4">
                  <c:v>646264.10199999996</c:v>
                </c:pt>
                <c:pt idx="5">
                  <c:v>556706.01699999999</c:v>
                </c:pt>
                <c:pt idx="6" formatCode="#,##0_ ;[Red]\-#,##0\ ">
                  <c:v>1651428.0690000001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56988204139449283"/>
          <c:y val="1.8932242408246456E-2"/>
          <c:w val="0.43011795860550717"/>
          <c:h val="0.98106746433232173"/>
        </c:manualLayout>
      </c:layout>
      <c:overlay val="0"/>
      <c:txPr>
        <a:bodyPr/>
        <a:lstStyle/>
        <a:p>
          <a:pPr>
            <a:defRPr sz="10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74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947446123532216E-2"/>
          <c:y val="1.2176133323140435E-2"/>
          <c:w val="0.88939638826908862"/>
          <c:h val="0.96258298295237366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Ukupan prihod</c:v>
                </c:pt>
              </c:strCache>
            </c:strRef>
          </c:tx>
          <c:explosion val="25"/>
          <c:dPt>
            <c:idx val="1"/>
            <c:bubble3D val="0"/>
            <c:explosion val="31"/>
          </c:dPt>
          <c:dLbls>
            <c:dLbl>
              <c:idx val="0"/>
              <c:layout>
                <c:manualLayout>
                  <c:x val="3.7139432944741671E-4"/>
                  <c:y val="-8.35991132176438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1763402561639725"/>
                  <c:y val="-0.1037787558671674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2563038661445286"/>
                  <c:y val="-0.105299289045180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178264905933189E-3"/>
                  <c:y val="-0.115401880590168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2'!$B$4:$E$4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Zadružno</c:v>
                </c:pt>
              </c:strCache>
            </c:strRef>
          </c:cat>
          <c:val>
            <c:numRef>
              <c:f>'Grafikon 2'!$B$5:$E$5</c:f>
              <c:numCache>
                <c:formatCode>#,##0</c:formatCode>
                <c:ptCount val="4"/>
                <c:pt idx="0">
                  <c:v>660292.83900000004</c:v>
                </c:pt>
                <c:pt idx="1">
                  <c:v>9177783.5010000002</c:v>
                </c:pt>
                <c:pt idx="2">
                  <c:v>206326.15400000001</c:v>
                </c:pt>
                <c:pt idx="3">
                  <c:v>461981.37599999999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676097993693343"/>
          <c:y val="0.61129944193868979"/>
          <c:w val="0.28682424022257125"/>
          <c:h val="0.35882440696389056"/>
        </c:manualLayout>
      </c:layout>
      <c:overlay val="0"/>
      <c:txPr>
        <a:bodyPr/>
        <a:lstStyle/>
        <a:p>
          <a:pPr>
            <a:defRPr sz="1050" b="0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6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11628158355115"/>
          <c:y val="8.5661080074487903E-2"/>
          <c:w val="0.65628118422782911"/>
          <c:h val="0.815536505493712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3'!$B$5</c:f>
              <c:strCache>
                <c:ptCount val="1"/>
                <c:pt idx="0">
                  <c:v>Prihod po zaposlenom u 2017. g.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000" b="0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3'!$A$6:$A$15</c:f>
              <c:strCache>
                <c:ptCount val="10"/>
                <c:pt idx="0">
                  <c:v>Kolan (Pag)</c:v>
                </c:pt>
                <c:pt idx="1">
                  <c:v>Sućuraj (Hvar)</c:v>
                </c:pt>
                <c:pt idx="2">
                  <c:v>Krk (Krk)</c:v>
                </c:pt>
                <c:pt idx="3">
                  <c:v>Nerežišća (Brač)</c:v>
                </c:pt>
                <c:pt idx="4">
                  <c:v>Smokvica (Korčula)</c:v>
                </c:pt>
                <c:pt idx="5">
                  <c:v>Malinska-Dubašnica (Krk)</c:v>
                </c:pt>
                <c:pt idx="6">
                  <c:v>Novalja (Pag)</c:v>
                </c:pt>
                <c:pt idx="7">
                  <c:v>Hvar (Hvar)</c:v>
                </c:pt>
                <c:pt idx="8">
                  <c:v>Tkon (Pašman)</c:v>
                </c:pt>
                <c:pt idx="9">
                  <c:v>Punat (Krk)</c:v>
                </c:pt>
              </c:strCache>
            </c:strRef>
          </c:cat>
          <c:val>
            <c:numRef>
              <c:f>'Grafikon 3'!$B$6:$B$15</c:f>
              <c:numCache>
                <c:formatCode>#,##0.0</c:formatCode>
                <c:ptCount val="10"/>
                <c:pt idx="0">
                  <c:v>732.67291346153854</c:v>
                </c:pt>
                <c:pt idx="1">
                  <c:v>711.88382608695656</c:v>
                </c:pt>
                <c:pt idx="2">
                  <c:v>698.94656098871576</c:v>
                </c:pt>
                <c:pt idx="3">
                  <c:v>696.62846258503396</c:v>
                </c:pt>
                <c:pt idx="4">
                  <c:v>664.43200000000002</c:v>
                </c:pt>
                <c:pt idx="5">
                  <c:v>653.75540408163261</c:v>
                </c:pt>
                <c:pt idx="6">
                  <c:v>600.88031733333332</c:v>
                </c:pt>
                <c:pt idx="7">
                  <c:v>597.4783794871795</c:v>
                </c:pt>
                <c:pt idx="8">
                  <c:v>582.58454878048781</c:v>
                </c:pt>
                <c:pt idx="9">
                  <c:v>576.85422877358496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65408"/>
        <c:axId val="171301632"/>
      </c:barChart>
      <c:catAx>
        <c:axId val="1044654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00" b="0">
                <a:solidFill>
                  <a:srgbClr val="002060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1301632"/>
        <c:crosses val="autoZero"/>
        <c:auto val="1"/>
        <c:lblAlgn val="ctr"/>
        <c:lblOffset val="100"/>
        <c:noMultiLvlLbl val="0"/>
      </c:catAx>
      <c:valAx>
        <c:axId val="171301632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446540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3198871045437167"/>
          <c:y val="1.6994303200346089E-2"/>
          <c:w val="0.66435729250504494"/>
          <c:h val="6.0243730156959843E-2"/>
        </c:manualLayout>
      </c:layout>
      <c:overlay val="0"/>
      <c:txPr>
        <a:bodyPr/>
        <a:lstStyle/>
        <a:p>
          <a:pPr>
            <a:defRPr sz="1000" b="1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0</xdr:col>
      <xdr:colOff>1457325</xdr:colOff>
      <xdr:row>1</xdr:row>
      <xdr:rowOff>85724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57150</xdr:rowOff>
    </xdr:from>
    <xdr:to>
      <xdr:col>0</xdr:col>
      <xdr:colOff>1628775</xdr:colOff>
      <xdr:row>1</xdr:row>
      <xdr:rowOff>133349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38100</xdr:rowOff>
    </xdr:from>
    <xdr:to>
      <xdr:col>0</xdr:col>
      <xdr:colOff>1590675</xdr:colOff>
      <xdr:row>1</xdr:row>
      <xdr:rowOff>114299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1400175</xdr:colOff>
      <xdr:row>1</xdr:row>
      <xdr:rowOff>76199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561975</xdr:colOff>
      <xdr:row>1</xdr:row>
      <xdr:rowOff>104774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685799</xdr:colOff>
      <xdr:row>5</xdr:row>
      <xdr:rowOff>142875</xdr:rowOff>
    </xdr:from>
    <xdr:to>
      <xdr:col>8</xdr:col>
      <xdr:colOff>561975</xdr:colOff>
      <xdr:row>24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57150</xdr:rowOff>
    </xdr:from>
    <xdr:to>
      <xdr:col>0</xdr:col>
      <xdr:colOff>1457325</xdr:colOff>
      <xdr:row>1</xdr:row>
      <xdr:rowOff>143932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362075" cy="267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99483</xdr:colOff>
      <xdr:row>6</xdr:row>
      <xdr:rowOff>53976</xdr:rowOff>
    </xdr:from>
    <xdr:to>
      <xdr:col>4</xdr:col>
      <xdr:colOff>9526</xdr:colOff>
      <xdr:row>20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0</xdr:row>
      <xdr:rowOff>42334</xdr:rowOff>
    </xdr:from>
    <xdr:to>
      <xdr:col>0</xdr:col>
      <xdr:colOff>1489075</xdr:colOff>
      <xdr:row>1</xdr:row>
      <xdr:rowOff>129116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2334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48684</xdr:rowOff>
    </xdr:from>
    <xdr:to>
      <xdr:col>15</xdr:col>
      <xdr:colOff>47625</xdr:colOff>
      <xdr:row>17</xdr:row>
      <xdr:rowOff>133350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0</xdr:row>
      <xdr:rowOff>57150</xdr:rowOff>
    </xdr:from>
    <xdr:to>
      <xdr:col>1</xdr:col>
      <xdr:colOff>581025</xdr:colOff>
      <xdr:row>1</xdr:row>
      <xdr:rowOff>134407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362075" cy="267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activeCell="L9" sqref="L9"/>
    </sheetView>
  </sheetViews>
  <sheetFormatPr defaultColWidth="10" defaultRowHeight="15" x14ac:dyDescent="0.25"/>
  <cols>
    <col min="1" max="1" width="22" style="2" customWidth="1"/>
    <col min="2" max="2" width="27.140625" style="2" customWidth="1"/>
    <col min="3" max="3" width="17.140625" style="2" customWidth="1"/>
    <col min="4" max="16384" width="10" style="2"/>
  </cols>
  <sheetData>
    <row r="3" spans="1:5" s="1" customFormat="1" x14ac:dyDescent="0.35">
      <c r="A3" s="3" t="s">
        <v>136</v>
      </c>
    </row>
    <row r="4" spans="1:5" x14ac:dyDescent="0.25">
      <c r="A4" s="77" t="s">
        <v>0</v>
      </c>
      <c r="B4" s="77"/>
      <c r="C4" s="77"/>
      <c r="D4" s="77"/>
      <c r="E4" s="77"/>
    </row>
    <row r="5" spans="1:5" x14ac:dyDescent="0.25">
      <c r="A5" s="78" t="s">
        <v>1</v>
      </c>
      <c r="B5" s="78"/>
      <c r="C5" s="78" t="s">
        <v>2</v>
      </c>
      <c r="D5" s="78"/>
      <c r="E5" s="78"/>
    </row>
    <row r="6" spans="1:5" x14ac:dyDescent="0.25">
      <c r="A6" s="23" t="s">
        <v>3</v>
      </c>
      <c r="B6" s="23" t="s">
        <v>4</v>
      </c>
      <c r="C6" s="23" t="s">
        <v>5</v>
      </c>
      <c r="D6" s="76" t="s">
        <v>6</v>
      </c>
      <c r="E6" s="76"/>
    </row>
    <row r="7" spans="1:5" x14ac:dyDescent="0.25">
      <c r="A7" s="23" t="s">
        <v>7</v>
      </c>
      <c r="B7" s="23" t="s">
        <v>8</v>
      </c>
      <c r="C7" s="23" t="s">
        <v>9</v>
      </c>
      <c r="D7" s="76" t="s">
        <v>10</v>
      </c>
      <c r="E7" s="76"/>
    </row>
    <row r="8" spans="1:5" x14ac:dyDescent="0.25">
      <c r="A8" s="23" t="s">
        <v>11</v>
      </c>
      <c r="B8" s="23" t="s">
        <v>12</v>
      </c>
      <c r="C8" s="23" t="s">
        <v>13</v>
      </c>
      <c r="D8" s="76" t="s">
        <v>14</v>
      </c>
      <c r="E8" s="76"/>
    </row>
    <row r="9" spans="1:5" x14ac:dyDescent="0.25">
      <c r="A9" s="23" t="s">
        <v>15</v>
      </c>
      <c r="B9" s="23" t="s">
        <v>16</v>
      </c>
      <c r="C9" s="23" t="s">
        <v>17</v>
      </c>
      <c r="D9" s="76" t="s">
        <v>18</v>
      </c>
      <c r="E9" s="76"/>
    </row>
    <row r="10" spans="1:5" x14ac:dyDescent="0.25">
      <c r="A10" s="23" t="s">
        <v>19</v>
      </c>
      <c r="B10" s="23" t="s">
        <v>20</v>
      </c>
      <c r="C10" s="23" t="s">
        <v>21</v>
      </c>
      <c r="D10" s="76" t="s">
        <v>22</v>
      </c>
      <c r="E10" s="76"/>
    </row>
    <row r="11" spans="1:5" x14ac:dyDescent="0.25">
      <c r="A11" s="23" t="s">
        <v>23</v>
      </c>
      <c r="B11" s="23"/>
      <c r="C11" s="23" t="s">
        <v>24</v>
      </c>
      <c r="D11" s="76" t="s">
        <v>25</v>
      </c>
      <c r="E11" s="76"/>
    </row>
    <row r="12" spans="1:5" x14ac:dyDescent="0.25">
      <c r="A12" s="78" t="s">
        <v>26</v>
      </c>
      <c r="B12" s="78"/>
      <c r="C12" s="23" t="s">
        <v>27</v>
      </c>
      <c r="D12" s="76" t="s">
        <v>28</v>
      </c>
      <c r="E12" s="76"/>
    </row>
    <row r="13" spans="1:5" x14ac:dyDescent="0.25">
      <c r="A13" s="23" t="s">
        <v>29</v>
      </c>
      <c r="B13" s="23"/>
      <c r="C13" s="23" t="s">
        <v>30</v>
      </c>
      <c r="D13" s="76" t="s">
        <v>31</v>
      </c>
      <c r="E13" s="76"/>
    </row>
    <row r="14" spans="1:5" x14ac:dyDescent="0.25">
      <c r="A14" s="78" t="s">
        <v>32</v>
      </c>
      <c r="B14" s="78"/>
      <c r="C14" s="78" t="s">
        <v>33</v>
      </c>
      <c r="D14" s="78"/>
      <c r="E14" s="78"/>
    </row>
    <row r="15" spans="1:5" x14ac:dyDescent="0.25">
      <c r="A15" s="23" t="s">
        <v>34</v>
      </c>
      <c r="B15" s="23" t="s">
        <v>35</v>
      </c>
      <c r="C15" s="23" t="s">
        <v>36</v>
      </c>
      <c r="D15" s="76" t="s">
        <v>37</v>
      </c>
      <c r="E15" s="76"/>
    </row>
    <row r="16" spans="1:5" x14ac:dyDescent="0.25">
      <c r="A16" s="78" t="s">
        <v>38</v>
      </c>
      <c r="B16" s="78"/>
      <c r="C16" s="23" t="s">
        <v>39</v>
      </c>
      <c r="D16" s="76" t="s">
        <v>40</v>
      </c>
      <c r="E16" s="76"/>
    </row>
    <row r="17" spans="1:5" x14ac:dyDescent="0.25">
      <c r="A17" s="23" t="s">
        <v>41</v>
      </c>
      <c r="B17" s="23" t="s">
        <v>42</v>
      </c>
      <c r="C17" s="23" t="s">
        <v>43</v>
      </c>
      <c r="D17" s="76" t="s">
        <v>44</v>
      </c>
      <c r="E17" s="76"/>
    </row>
    <row r="18" spans="1:5" x14ac:dyDescent="0.25">
      <c r="A18" s="23" t="s">
        <v>45</v>
      </c>
      <c r="B18" s="23" t="s">
        <v>46</v>
      </c>
      <c r="C18" s="23" t="s">
        <v>47</v>
      </c>
      <c r="D18" s="76" t="s">
        <v>48</v>
      </c>
      <c r="E18" s="76"/>
    </row>
    <row r="19" spans="1:5" x14ac:dyDescent="0.25">
      <c r="A19" s="23" t="s">
        <v>49</v>
      </c>
      <c r="B19" s="23" t="s">
        <v>50</v>
      </c>
      <c r="C19" s="23" t="s">
        <v>51</v>
      </c>
      <c r="D19" s="76" t="s">
        <v>52</v>
      </c>
      <c r="E19" s="76"/>
    </row>
    <row r="20" spans="1:5" x14ac:dyDescent="0.25">
      <c r="A20" s="23" t="s">
        <v>53</v>
      </c>
      <c r="B20" s="23" t="s">
        <v>54</v>
      </c>
      <c r="C20" s="23" t="s">
        <v>55</v>
      </c>
      <c r="D20" s="76"/>
      <c r="E20" s="76"/>
    </row>
    <row r="21" spans="1:5" x14ac:dyDescent="0.25">
      <c r="A21" s="23" t="s">
        <v>56</v>
      </c>
      <c r="B21" s="23" t="s">
        <v>57</v>
      </c>
      <c r="C21" s="23"/>
      <c r="D21" s="76"/>
      <c r="E21" s="76"/>
    </row>
    <row r="22" spans="1:5" x14ac:dyDescent="0.25">
      <c r="A22" s="4" t="s">
        <v>105</v>
      </c>
    </row>
  </sheetData>
  <mergeCells count="22">
    <mergeCell ref="D18:E18"/>
    <mergeCell ref="D19:E19"/>
    <mergeCell ref="D20:E20"/>
    <mergeCell ref="D21:E21"/>
    <mergeCell ref="A14:B14"/>
    <mergeCell ref="C14:E14"/>
    <mergeCell ref="D15:E15"/>
    <mergeCell ref="A16:B16"/>
    <mergeCell ref="D16:E16"/>
    <mergeCell ref="D17:E17"/>
    <mergeCell ref="D13:E13"/>
    <mergeCell ref="A4:E4"/>
    <mergeCell ref="A5:B5"/>
    <mergeCell ref="C5:E5"/>
    <mergeCell ref="D6:E6"/>
    <mergeCell ref="D7:E7"/>
    <mergeCell ref="D8:E8"/>
    <mergeCell ref="D9:E9"/>
    <mergeCell ref="D10:E10"/>
    <mergeCell ref="D11:E11"/>
    <mergeCell ref="A12:B12"/>
    <mergeCell ref="D12:E12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workbookViewId="0">
      <selection activeCell="E6" sqref="E6:G18"/>
    </sheetView>
  </sheetViews>
  <sheetFormatPr defaultColWidth="10" defaultRowHeight="15" x14ac:dyDescent="0.25"/>
  <cols>
    <col min="1" max="1" width="39.85546875" style="6" customWidth="1"/>
    <col min="2" max="4" width="10" style="6"/>
    <col min="5" max="6" width="10.85546875" style="6" bestFit="1" customWidth="1"/>
    <col min="7" max="16384" width="10" style="6"/>
  </cols>
  <sheetData>
    <row r="3" spans="1:7" s="5" customFormat="1" ht="12.75" x14ac:dyDescent="0.2">
      <c r="A3" s="3" t="s">
        <v>135</v>
      </c>
    </row>
    <row r="4" spans="1:7" ht="15" customHeight="1" x14ac:dyDescent="0.25">
      <c r="A4" s="79" t="s">
        <v>59</v>
      </c>
      <c r="B4" s="79" t="s">
        <v>0</v>
      </c>
      <c r="C4" s="79"/>
      <c r="D4" s="79"/>
      <c r="E4" s="79" t="s">
        <v>60</v>
      </c>
      <c r="F4" s="79"/>
      <c r="G4" s="79"/>
    </row>
    <row r="5" spans="1:7" ht="15" customHeight="1" x14ac:dyDescent="0.25">
      <c r="A5" s="80"/>
      <c r="B5" s="7" t="s">
        <v>62</v>
      </c>
      <c r="C5" s="7" t="s">
        <v>106</v>
      </c>
      <c r="D5" s="7" t="s">
        <v>63</v>
      </c>
      <c r="E5" s="7" t="s">
        <v>61</v>
      </c>
      <c r="F5" s="7" t="s">
        <v>62</v>
      </c>
      <c r="G5" s="7" t="s">
        <v>63</v>
      </c>
    </row>
    <row r="6" spans="1:7" x14ac:dyDescent="0.25">
      <c r="A6" s="24" t="s">
        <v>64</v>
      </c>
      <c r="B6" s="28"/>
      <c r="C6" s="29">
        <v>4322</v>
      </c>
      <c r="D6" s="32" t="s">
        <v>65</v>
      </c>
      <c r="E6" s="33"/>
      <c r="F6" s="34">
        <v>120081</v>
      </c>
      <c r="G6" s="35" t="s">
        <v>65</v>
      </c>
    </row>
    <row r="7" spans="1:7" x14ac:dyDescent="0.25">
      <c r="A7" s="25" t="s">
        <v>66</v>
      </c>
      <c r="B7" s="29">
        <v>20562</v>
      </c>
      <c r="C7" s="29">
        <v>21542</v>
      </c>
      <c r="D7" s="32">
        <v>104.8</v>
      </c>
      <c r="E7" s="34">
        <v>834217</v>
      </c>
      <c r="F7" s="34">
        <v>882884</v>
      </c>
      <c r="G7" s="35">
        <v>105.8</v>
      </c>
    </row>
    <row r="8" spans="1:7" x14ac:dyDescent="0.25">
      <c r="A8" s="25" t="s">
        <v>67</v>
      </c>
      <c r="B8" s="29">
        <v>9621276</v>
      </c>
      <c r="C8" s="29">
        <v>10506384</v>
      </c>
      <c r="D8" s="32">
        <v>109.2</v>
      </c>
      <c r="E8" s="34">
        <v>619511457</v>
      </c>
      <c r="F8" s="34">
        <v>678395213</v>
      </c>
      <c r="G8" s="35">
        <v>109.5</v>
      </c>
    </row>
    <row r="9" spans="1:7" x14ac:dyDescent="0.25">
      <c r="A9" s="25" t="s">
        <v>68</v>
      </c>
      <c r="B9" s="29">
        <v>9209394</v>
      </c>
      <c r="C9" s="29">
        <v>10216556</v>
      </c>
      <c r="D9" s="32">
        <v>110.9</v>
      </c>
      <c r="E9" s="34">
        <v>588419169</v>
      </c>
      <c r="F9" s="34">
        <v>649769441</v>
      </c>
      <c r="G9" s="35">
        <v>110.4</v>
      </c>
    </row>
    <row r="10" spans="1:7" x14ac:dyDescent="0.25">
      <c r="A10" s="25" t="s">
        <v>69</v>
      </c>
      <c r="B10" s="29">
        <v>699510</v>
      </c>
      <c r="C10" s="29">
        <v>724054</v>
      </c>
      <c r="D10" s="32">
        <v>103.5</v>
      </c>
      <c r="E10" s="34">
        <v>44964035</v>
      </c>
      <c r="F10" s="34">
        <v>48336965</v>
      </c>
      <c r="G10" s="35">
        <v>107.5</v>
      </c>
    </row>
    <row r="11" spans="1:7" x14ac:dyDescent="0.25">
      <c r="A11" s="25" t="s">
        <v>70</v>
      </c>
      <c r="B11" s="29">
        <v>287628</v>
      </c>
      <c r="C11" s="29">
        <v>434227</v>
      </c>
      <c r="D11" s="32">
        <v>151</v>
      </c>
      <c r="E11" s="34">
        <v>13871747</v>
      </c>
      <c r="F11" s="34">
        <v>19711194</v>
      </c>
      <c r="G11" s="35">
        <v>142.1</v>
      </c>
    </row>
    <row r="12" spans="1:7" x14ac:dyDescent="0.25">
      <c r="A12" s="25" t="s">
        <v>71</v>
      </c>
      <c r="B12" s="29">
        <v>600787</v>
      </c>
      <c r="C12" s="29">
        <v>618541</v>
      </c>
      <c r="D12" s="32">
        <v>103</v>
      </c>
      <c r="E12" s="34">
        <v>38069666</v>
      </c>
      <c r="F12" s="34">
        <v>41397246</v>
      </c>
      <c r="G12" s="35">
        <v>108.7</v>
      </c>
    </row>
    <row r="13" spans="1:7" x14ac:dyDescent="0.25">
      <c r="A13" s="25" t="s">
        <v>72</v>
      </c>
      <c r="B13" s="29">
        <v>285164</v>
      </c>
      <c r="C13" s="29">
        <v>426865</v>
      </c>
      <c r="D13" s="32">
        <v>149.69999999999999</v>
      </c>
      <c r="E13" s="34">
        <v>13882351</v>
      </c>
      <c r="F13" s="34">
        <v>19511749</v>
      </c>
      <c r="G13" s="35">
        <v>140.6</v>
      </c>
    </row>
    <row r="14" spans="1:7" ht="22.5" x14ac:dyDescent="0.25">
      <c r="A14" s="26" t="s">
        <v>73</v>
      </c>
      <c r="B14" s="30">
        <v>315624</v>
      </c>
      <c r="C14" s="30">
        <v>191676</v>
      </c>
      <c r="D14" s="32">
        <v>60.7</v>
      </c>
      <c r="E14" s="36">
        <v>24187316</v>
      </c>
      <c r="F14" s="36">
        <v>21885497</v>
      </c>
      <c r="G14" s="35">
        <v>90.5</v>
      </c>
    </row>
    <row r="15" spans="1:7" x14ac:dyDescent="0.25">
      <c r="A15" s="25" t="s">
        <v>74</v>
      </c>
      <c r="B15" s="29">
        <v>1620978</v>
      </c>
      <c r="C15" s="29">
        <v>1572664</v>
      </c>
      <c r="D15" s="32">
        <v>97</v>
      </c>
      <c r="E15" s="34">
        <v>118237344</v>
      </c>
      <c r="F15" s="34">
        <v>137843044</v>
      </c>
      <c r="G15" s="35">
        <v>116.6</v>
      </c>
    </row>
    <row r="16" spans="1:7" x14ac:dyDescent="0.25">
      <c r="A16" s="25" t="s">
        <v>75</v>
      </c>
      <c r="B16" s="29">
        <v>448068</v>
      </c>
      <c r="C16" s="29">
        <v>463037</v>
      </c>
      <c r="D16" s="32">
        <v>103.3</v>
      </c>
      <c r="E16" s="34">
        <v>103369414</v>
      </c>
      <c r="F16" s="34">
        <v>117810277</v>
      </c>
      <c r="G16" s="35">
        <v>114</v>
      </c>
    </row>
    <row r="17" spans="1:7" x14ac:dyDescent="0.25">
      <c r="A17" s="27" t="s">
        <v>77</v>
      </c>
      <c r="B17" s="29">
        <v>729871</v>
      </c>
      <c r="C17" s="29">
        <v>601779</v>
      </c>
      <c r="D17" s="32">
        <v>82.4</v>
      </c>
      <c r="E17" s="34">
        <v>23573591</v>
      </c>
      <c r="F17" s="34">
        <v>23722668</v>
      </c>
      <c r="G17" s="35">
        <v>100.6</v>
      </c>
    </row>
    <row r="18" spans="1:7" x14ac:dyDescent="0.25">
      <c r="A18" s="27" t="s">
        <v>76</v>
      </c>
      <c r="B18" s="29">
        <v>4790</v>
      </c>
      <c r="C18" s="29">
        <v>5022</v>
      </c>
      <c r="D18" s="32">
        <v>104.8</v>
      </c>
      <c r="E18" s="34">
        <v>5151</v>
      </c>
      <c r="F18" s="34">
        <v>5372</v>
      </c>
      <c r="G18" s="35">
        <v>104.3</v>
      </c>
    </row>
    <row r="20" spans="1:7" x14ac:dyDescent="0.25">
      <c r="A20" s="10" t="s">
        <v>58</v>
      </c>
      <c r="B20" s="8"/>
      <c r="C20" s="8"/>
      <c r="D20" s="8"/>
      <c r="E20" s="9"/>
      <c r="F20" s="9"/>
      <c r="G20" s="8"/>
    </row>
    <row r="25" spans="1:7" x14ac:dyDescent="0.25">
      <c r="C25" s="31"/>
    </row>
  </sheetData>
  <mergeCells count="3">
    <mergeCell ref="A4:A5"/>
    <mergeCell ref="B4:D4"/>
    <mergeCell ref="E4:G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workbookViewId="0">
      <selection activeCell="M22" sqref="M22"/>
    </sheetView>
  </sheetViews>
  <sheetFormatPr defaultColWidth="10" defaultRowHeight="15" x14ac:dyDescent="0.25"/>
  <cols>
    <col min="1" max="1" width="28.140625" style="6" customWidth="1"/>
    <col min="2" max="7" width="10" style="6"/>
    <col min="8" max="8" width="10.85546875" style="6" customWidth="1"/>
    <col min="9" max="10" width="11.140625" style="6" customWidth="1"/>
    <col min="11" max="11" width="11.42578125" style="6" customWidth="1"/>
    <col min="12" max="16384" width="10" style="6"/>
  </cols>
  <sheetData>
    <row r="3" spans="1:10" s="5" customFormat="1" ht="12.75" x14ac:dyDescent="0.2">
      <c r="A3" s="3" t="s">
        <v>107</v>
      </c>
    </row>
    <row r="5" spans="1:10" ht="15" customHeight="1" x14ac:dyDescent="0.25">
      <c r="A5" s="81" t="s">
        <v>59</v>
      </c>
      <c r="B5" s="81" t="s">
        <v>79</v>
      </c>
      <c r="C5" s="81" t="s">
        <v>80</v>
      </c>
      <c r="D5" s="81"/>
      <c r="E5" s="81" t="s">
        <v>81</v>
      </c>
      <c r="F5" s="81"/>
      <c r="G5" s="81" t="s">
        <v>82</v>
      </c>
      <c r="H5" s="81"/>
      <c r="I5" s="81" t="s">
        <v>83</v>
      </c>
      <c r="J5" s="81"/>
    </row>
    <row r="6" spans="1:10" x14ac:dyDescent="0.25">
      <c r="A6" s="82"/>
      <c r="B6" s="82"/>
      <c r="C6" s="11" t="s">
        <v>84</v>
      </c>
      <c r="D6" s="11" t="s">
        <v>137</v>
      </c>
      <c r="E6" s="11" t="s">
        <v>84</v>
      </c>
      <c r="F6" s="11" t="s">
        <v>137</v>
      </c>
      <c r="G6" s="11" t="s">
        <v>84</v>
      </c>
      <c r="H6" s="11" t="s">
        <v>137</v>
      </c>
      <c r="I6" s="11" t="s">
        <v>84</v>
      </c>
      <c r="J6" s="11" t="s">
        <v>137</v>
      </c>
    </row>
    <row r="7" spans="1:10" x14ac:dyDescent="0.25">
      <c r="A7" s="46" t="s">
        <v>64</v>
      </c>
      <c r="B7" s="44">
        <v>4322</v>
      </c>
      <c r="C7" s="42">
        <v>3975</v>
      </c>
      <c r="D7" s="38">
        <v>92</v>
      </c>
      <c r="E7" s="38">
        <v>301</v>
      </c>
      <c r="F7" s="38">
        <v>7</v>
      </c>
      <c r="G7" s="38">
        <v>37</v>
      </c>
      <c r="H7" s="38">
        <v>0.9</v>
      </c>
      <c r="I7" s="38">
        <v>9</v>
      </c>
      <c r="J7" s="38">
        <v>0.2</v>
      </c>
    </row>
    <row r="8" spans="1:10" x14ac:dyDescent="0.25">
      <c r="A8" s="46" t="s">
        <v>66</v>
      </c>
      <c r="B8" s="44">
        <v>21542</v>
      </c>
      <c r="C8" s="42">
        <v>7284</v>
      </c>
      <c r="D8" s="38">
        <v>33.799999999999997</v>
      </c>
      <c r="E8" s="37">
        <v>6064</v>
      </c>
      <c r="F8" s="38">
        <v>28.1</v>
      </c>
      <c r="G8" s="37">
        <v>4058</v>
      </c>
      <c r="H8" s="38">
        <v>18.8</v>
      </c>
      <c r="I8" s="37">
        <v>4136</v>
      </c>
      <c r="J8" s="38">
        <v>19.2</v>
      </c>
    </row>
    <row r="9" spans="1:10" x14ac:dyDescent="0.25">
      <c r="A9" s="46" t="s">
        <v>85</v>
      </c>
      <c r="B9" s="44">
        <v>10506384</v>
      </c>
      <c r="C9" s="42">
        <v>2862198</v>
      </c>
      <c r="D9" s="38">
        <v>27.2</v>
      </c>
      <c r="E9" s="37">
        <v>3155048</v>
      </c>
      <c r="F9" s="38">
        <v>30</v>
      </c>
      <c r="G9" s="37">
        <v>2119979</v>
      </c>
      <c r="H9" s="38">
        <v>20.2</v>
      </c>
      <c r="I9" s="37">
        <v>2369159</v>
      </c>
      <c r="J9" s="38">
        <v>22.5</v>
      </c>
    </row>
    <row r="10" spans="1:10" x14ac:dyDescent="0.25">
      <c r="A10" s="46" t="s">
        <v>68</v>
      </c>
      <c r="B10" s="44">
        <v>10216556</v>
      </c>
      <c r="C10" s="42">
        <v>2792878</v>
      </c>
      <c r="D10" s="38">
        <v>27.3</v>
      </c>
      <c r="E10" s="37">
        <v>3005059</v>
      </c>
      <c r="F10" s="38">
        <v>29.4</v>
      </c>
      <c r="G10" s="37">
        <v>2092672</v>
      </c>
      <c r="H10" s="38">
        <v>20.5</v>
      </c>
      <c r="I10" s="37">
        <v>2325948</v>
      </c>
      <c r="J10" s="38">
        <v>22.8</v>
      </c>
    </row>
    <row r="11" spans="1:10" x14ac:dyDescent="0.25">
      <c r="A11" s="46" t="s">
        <v>69</v>
      </c>
      <c r="B11" s="44">
        <v>724054</v>
      </c>
      <c r="C11" s="42">
        <v>297125</v>
      </c>
      <c r="D11" s="38">
        <v>41</v>
      </c>
      <c r="E11" s="37">
        <v>213403</v>
      </c>
      <c r="F11" s="38">
        <v>29.5</v>
      </c>
      <c r="G11" s="37">
        <v>109149</v>
      </c>
      <c r="H11" s="38">
        <v>15.1</v>
      </c>
      <c r="I11" s="37">
        <v>104378</v>
      </c>
      <c r="J11" s="38">
        <v>14.4</v>
      </c>
    </row>
    <row r="12" spans="1:10" x14ac:dyDescent="0.25">
      <c r="A12" s="46" t="s">
        <v>70</v>
      </c>
      <c r="B12" s="44">
        <v>434227</v>
      </c>
      <c r="C12" s="42">
        <v>227804</v>
      </c>
      <c r="D12" s="38">
        <v>52.5</v>
      </c>
      <c r="E12" s="37">
        <v>63414</v>
      </c>
      <c r="F12" s="38">
        <v>14.6</v>
      </c>
      <c r="G12" s="37">
        <v>81842</v>
      </c>
      <c r="H12" s="38">
        <v>18.8</v>
      </c>
      <c r="I12" s="37">
        <v>61167</v>
      </c>
      <c r="J12" s="38">
        <v>14.1</v>
      </c>
    </row>
    <row r="13" spans="1:10" x14ac:dyDescent="0.25">
      <c r="A13" s="47" t="s">
        <v>86</v>
      </c>
      <c r="B13" s="44">
        <v>98152</v>
      </c>
      <c r="C13" s="42">
        <v>33379</v>
      </c>
      <c r="D13" s="38">
        <v>34</v>
      </c>
      <c r="E13" s="37">
        <v>33451</v>
      </c>
      <c r="F13" s="38">
        <v>34.1</v>
      </c>
      <c r="G13" s="37">
        <v>19199</v>
      </c>
      <c r="H13" s="38">
        <v>19.600000000000001</v>
      </c>
      <c r="I13" s="37">
        <v>12122</v>
      </c>
      <c r="J13" s="38">
        <v>12.4</v>
      </c>
    </row>
    <row r="14" spans="1:10" x14ac:dyDescent="0.25">
      <c r="A14" s="46" t="s">
        <v>71</v>
      </c>
      <c r="B14" s="44">
        <v>618541</v>
      </c>
      <c r="C14" s="42">
        <v>263997</v>
      </c>
      <c r="D14" s="38">
        <v>42.7</v>
      </c>
      <c r="E14" s="37">
        <v>179957</v>
      </c>
      <c r="F14" s="38">
        <v>29.1</v>
      </c>
      <c r="G14" s="37">
        <v>89758</v>
      </c>
      <c r="H14" s="38">
        <v>14.5</v>
      </c>
      <c r="I14" s="37">
        <v>84829</v>
      </c>
      <c r="J14" s="38">
        <v>13.7</v>
      </c>
    </row>
    <row r="15" spans="1:10" x14ac:dyDescent="0.25">
      <c r="A15" s="46" t="s">
        <v>72</v>
      </c>
      <c r="B15" s="44">
        <v>426865</v>
      </c>
      <c r="C15" s="42">
        <v>228055</v>
      </c>
      <c r="D15" s="38">
        <v>53.4</v>
      </c>
      <c r="E15" s="37">
        <v>63419</v>
      </c>
      <c r="F15" s="38">
        <v>14.9</v>
      </c>
      <c r="G15" s="37">
        <v>81651</v>
      </c>
      <c r="H15" s="38">
        <v>19.100000000000001</v>
      </c>
      <c r="I15" s="37">
        <v>53740</v>
      </c>
      <c r="J15" s="38">
        <v>12.6</v>
      </c>
    </row>
    <row r="16" spans="1:10" ht="24" x14ac:dyDescent="0.25">
      <c r="A16" s="48" t="s">
        <v>73</v>
      </c>
      <c r="B16" s="45">
        <v>191676</v>
      </c>
      <c r="C16" s="43">
        <v>35942</v>
      </c>
      <c r="D16" s="40">
        <v>18.8</v>
      </c>
      <c r="E16" s="39">
        <v>116538</v>
      </c>
      <c r="F16" s="40">
        <v>60.8</v>
      </c>
      <c r="G16" s="39">
        <v>8108</v>
      </c>
      <c r="H16" s="40">
        <v>4.2</v>
      </c>
      <c r="I16" s="39">
        <v>31088</v>
      </c>
      <c r="J16" s="40">
        <v>16.2</v>
      </c>
    </row>
    <row r="17" spans="1:10" x14ac:dyDescent="0.25">
      <c r="A17" s="46" t="s">
        <v>74</v>
      </c>
      <c r="B17" s="44">
        <v>1572664</v>
      </c>
      <c r="C17" s="42">
        <v>109517</v>
      </c>
      <c r="D17" s="38">
        <v>7</v>
      </c>
      <c r="E17" s="37">
        <v>284077</v>
      </c>
      <c r="F17" s="38">
        <v>18.100000000000001</v>
      </c>
      <c r="G17" s="37">
        <v>553481</v>
      </c>
      <c r="H17" s="38">
        <v>35.200000000000003</v>
      </c>
      <c r="I17" s="37">
        <v>625589</v>
      </c>
      <c r="J17" s="38">
        <v>39.799999999999997</v>
      </c>
    </row>
    <row r="18" spans="1:10" x14ac:dyDescent="0.25">
      <c r="A18" s="46" t="s">
        <v>75</v>
      </c>
      <c r="B18" s="44">
        <v>463037</v>
      </c>
      <c r="C18" s="42">
        <v>73798</v>
      </c>
      <c r="D18" s="38">
        <v>15.9</v>
      </c>
      <c r="E18" s="37">
        <v>154897</v>
      </c>
      <c r="F18" s="38">
        <v>33.5</v>
      </c>
      <c r="G18" s="37">
        <v>87932</v>
      </c>
      <c r="H18" s="38">
        <v>19</v>
      </c>
      <c r="I18" s="37">
        <v>146410</v>
      </c>
      <c r="J18" s="38">
        <v>31.6</v>
      </c>
    </row>
    <row r="19" spans="1:10" ht="24" x14ac:dyDescent="0.25">
      <c r="A19" s="49" t="s">
        <v>77</v>
      </c>
      <c r="B19" s="44">
        <v>601779</v>
      </c>
      <c r="C19" s="42">
        <v>63472</v>
      </c>
      <c r="D19" s="38">
        <v>10.5</v>
      </c>
      <c r="E19" s="37">
        <v>134256</v>
      </c>
      <c r="F19" s="38">
        <v>22.3</v>
      </c>
      <c r="G19" s="37">
        <v>308360</v>
      </c>
      <c r="H19" s="38">
        <v>51.2</v>
      </c>
      <c r="I19" s="37">
        <v>95691</v>
      </c>
      <c r="J19" s="38">
        <v>15.9</v>
      </c>
    </row>
    <row r="20" spans="1:10" ht="24" x14ac:dyDescent="0.25">
      <c r="A20" s="49" t="s">
        <v>76</v>
      </c>
      <c r="B20" s="44">
        <v>5022</v>
      </c>
      <c r="C20" s="42">
        <v>4105</v>
      </c>
      <c r="D20" s="38" t="s">
        <v>65</v>
      </c>
      <c r="E20" s="37">
        <v>5255</v>
      </c>
      <c r="F20" s="38" t="s">
        <v>65</v>
      </c>
      <c r="G20" s="37">
        <v>5580</v>
      </c>
      <c r="H20" s="38" t="s">
        <v>65</v>
      </c>
      <c r="I20" s="37">
        <v>5749</v>
      </c>
      <c r="J20" s="38">
        <v>114.5</v>
      </c>
    </row>
    <row r="22" spans="1:10" x14ac:dyDescent="0.25">
      <c r="A22" s="10" t="s">
        <v>87</v>
      </c>
    </row>
  </sheetData>
  <mergeCells count="6">
    <mergeCell ref="I5:J5"/>
    <mergeCell ref="A5:A6"/>
    <mergeCell ref="B5:B6"/>
    <mergeCell ref="C5:D5"/>
    <mergeCell ref="E5:F5"/>
    <mergeCell ref="G5:H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"/>
  <sheetViews>
    <sheetView workbookViewId="0">
      <selection activeCell="C19" sqref="C19"/>
    </sheetView>
  </sheetViews>
  <sheetFormatPr defaultColWidth="10" defaultRowHeight="15" x14ac:dyDescent="0.25"/>
  <cols>
    <col min="1" max="1" width="50.85546875" style="6" customWidth="1"/>
    <col min="2" max="2" width="11.7109375" style="6" customWidth="1"/>
    <col min="3" max="3" width="13.28515625" style="6" bestFit="1" customWidth="1"/>
    <col min="4" max="4" width="12.42578125" style="6" bestFit="1" customWidth="1"/>
    <col min="5" max="5" width="15.28515625" style="6" customWidth="1"/>
    <col min="6" max="10" width="14.28515625" style="6" customWidth="1"/>
    <col min="11" max="11" width="17.42578125" style="6" customWidth="1"/>
    <col min="12" max="16384" width="10" style="6"/>
  </cols>
  <sheetData>
    <row r="3" spans="1:11" s="5" customFormat="1" ht="15" customHeight="1" x14ac:dyDescent="0.2">
      <c r="A3" s="3" t="s">
        <v>108</v>
      </c>
    </row>
    <row r="4" spans="1:11" ht="52.5" customHeight="1" x14ac:dyDescent="0.25">
      <c r="A4" s="65" t="s">
        <v>88</v>
      </c>
      <c r="B4" s="65" t="s">
        <v>64</v>
      </c>
      <c r="C4" s="65" t="s">
        <v>66</v>
      </c>
      <c r="D4" s="65" t="s">
        <v>85</v>
      </c>
      <c r="E4" s="65" t="s">
        <v>138</v>
      </c>
      <c r="F4" s="65" t="s">
        <v>76</v>
      </c>
      <c r="G4" s="66" t="s">
        <v>139</v>
      </c>
      <c r="H4" s="66" t="s">
        <v>140</v>
      </c>
      <c r="I4" s="66" t="s">
        <v>141</v>
      </c>
      <c r="J4" s="66" t="s">
        <v>142</v>
      </c>
      <c r="K4" s="5"/>
    </row>
    <row r="5" spans="1:11" ht="15" customHeight="1" x14ac:dyDescent="0.25">
      <c r="A5" s="67" t="s">
        <v>109</v>
      </c>
      <c r="B5" s="68">
        <v>221</v>
      </c>
      <c r="C5" s="69">
        <v>1250</v>
      </c>
      <c r="D5" s="69">
        <v>646264</v>
      </c>
      <c r="E5" s="69">
        <v>31023</v>
      </c>
      <c r="F5" s="69">
        <v>4898</v>
      </c>
      <c r="G5" s="62">
        <f>D5/B5</f>
        <v>2924.2714932126696</v>
      </c>
      <c r="H5" s="62">
        <f>D5/C5</f>
        <v>517.01120000000003</v>
      </c>
      <c r="I5" s="62">
        <f>E5/B5</f>
        <v>140.37556561085972</v>
      </c>
      <c r="J5" s="62">
        <f>E5/C5</f>
        <v>24.8184</v>
      </c>
    </row>
    <row r="6" spans="1:11" x14ac:dyDescent="0.25">
      <c r="A6" s="41" t="s">
        <v>110</v>
      </c>
      <c r="B6" s="38">
        <v>341</v>
      </c>
      <c r="C6" s="37">
        <v>2893</v>
      </c>
      <c r="D6" s="37">
        <v>1291415</v>
      </c>
      <c r="E6" s="37">
        <v>49183</v>
      </c>
      <c r="F6" s="37">
        <v>4955</v>
      </c>
      <c r="G6" s="62">
        <f t="shared" ref="G6:G8" si="0">D6/B6</f>
        <v>3787.140762463343</v>
      </c>
      <c r="H6" s="62">
        <f t="shared" ref="H6:H8" si="1">D6/C6</f>
        <v>446.39301762875908</v>
      </c>
      <c r="I6" s="62">
        <f t="shared" ref="I6:I11" si="2">E6/B6</f>
        <v>144.23167155425219</v>
      </c>
      <c r="J6" s="62">
        <f t="shared" ref="J6:J11" si="3">E6/C6</f>
        <v>17.000691323885242</v>
      </c>
    </row>
    <row r="7" spans="1:11" x14ac:dyDescent="0.25">
      <c r="A7" s="41" t="s">
        <v>111</v>
      </c>
      <c r="B7" s="38">
        <v>472</v>
      </c>
      <c r="C7" s="37">
        <v>2431</v>
      </c>
      <c r="D7" s="37">
        <v>1434604</v>
      </c>
      <c r="E7" s="52">
        <v>-35749</v>
      </c>
      <c r="F7" s="37">
        <v>4726</v>
      </c>
      <c r="G7" s="62">
        <f t="shared" si="0"/>
        <v>3039.4152542372881</v>
      </c>
      <c r="H7" s="62">
        <f t="shared" si="1"/>
        <v>590.1291649526944</v>
      </c>
      <c r="I7" s="70">
        <f t="shared" si="2"/>
        <v>-75.73940677966101</v>
      </c>
      <c r="J7" s="70">
        <f t="shared" si="3"/>
        <v>-14.705470999588647</v>
      </c>
    </row>
    <row r="8" spans="1:11" x14ac:dyDescent="0.25">
      <c r="A8" s="53" t="s">
        <v>112</v>
      </c>
      <c r="B8" s="54">
        <v>656</v>
      </c>
      <c r="C8" s="55">
        <v>2769</v>
      </c>
      <c r="D8" s="55">
        <v>2235773</v>
      </c>
      <c r="E8" s="55">
        <v>77902</v>
      </c>
      <c r="F8" s="55">
        <v>4559</v>
      </c>
      <c r="G8" s="62">
        <f t="shared" si="0"/>
        <v>3408.1905487804879</v>
      </c>
      <c r="H8" s="62">
        <f t="shared" si="1"/>
        <v>807.42975803539184</v>
      </c>
      <c r="I8" s="62">
        <f t="shared" si="2"/>
        <v>118.7530487804878</v>
      </c>
      <c r="J8" s="62">
        <f t="shared" si="3"/>
        <v>28.133622246298302</v>
      </c>
    </row>
    <row r="9" spans="1:11" ht="15" customHeight="1" x14ac:dyDescent="0.25">
      <c r="A9" s="58" t="s">
        <v>89</v>
      </c>
      <c r="B9" s="59">
        <v>903</v>
      </c>
      <c r="C9" s="60">
        <v>6585</v>
      </c>
      <c r="D9" s="60">
        <v>2690195</v>
      </c>
      <c r="E9" s="60">
        <v>13210</v>
      </c>
      <c r="F9" s="60">
        <v>5307</v>
      </c>
      <c r="G9" s="64">
        <f>D9/B9</f>
        <v>2979.1749723145072</v>
      </c>
      <c r="H9" s="64">
        <f>D9/C9</f>
        <v>408.53378891419896</v>
      </c>
      <c r="I9" s="71">
        <f t="shared" si="2"/>
        <v>14.629014396456258</v>
      </c>
      <c r="J9" s="61">
        <f t="shared" si="3"/>
        <v>2.0060744115413818</v>
      </c>
    </row>
    <row r="10" spans="1:11" x14ac:dyDescent="0.25">
      <c r="A10" s="56" t="s">
        <v>90</v>
      </c>
      <c r="B10" s="57">
        <v>1729</v>
      </c>
      <c r="C10" s="57">
        <v>5614</v>
      </c>
      <c r="D10" s="57">
        <v>2208134</v>
      </c>
      <c r="E10" s="57">
        <v>56107</v>
      </c>
      <c r="F10" s="57">
        <v>5107</v>
      </c>
      <c r="G10" s="63">
        <f>D10/B10</f>
        <v>1277.1162521688836</v>
      </c>
      <c r="H10" s="63">
        <f>D10/C10</f>
        <v>393.32632703954397</v>
      </c>
      <c r="I10" s="63">
        <f t="shared" si="2"/>
        <v>32.450549450549453</v>
      </c>
      <c r="J10" s="63">
        <f t="shared" si="3"/>
        <v>9.9941218382614885</v>
      </c>
    </row>
    <row r="11" spans="1:11" ht="15" customHeight="1" x14ac:dyDescent="0.25">
      <c r="A11" s="50" t="s">
        <v>79</v>
      </c>
      <c r="B11" s="51">
        <v>4322</v>
      </c>
      <c r="C11" s="51">
        <v>21542</v>
      </c>
      <c r="D11" s="51">
        <v>10506384</v>
      </c>
      <c r="E11" s="51">
        <v>191676</v>
      </c>
      <c r="F11" s="51">
        <v>5022</v>
      </c>
      <c r="G11" s="51">
        <f>D11/B11</f>
        <v>2430.9079130032392</v>
      </c>
      <c r="H11" s="51">
        <f>D11/C11</f>
        <v>487.71627518336271</v>
      </c>
      <c r="I11" s="51">
        <f t="shared" si="2"/>
        <v>44.348912540490517</v>
      </c>
      <c r="J11" s="51">
        <f t="shared" si="3"/>
        <v>8.8977810788227654</v>
      </c>
    </row>
    <row r="12" spans="1:11" x14ac:dyDescent="0.25">
      <c r="A12" s="12" t="s">
        <v>87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E19" sqref="E19"/>
    </sheetView>
  </sheetViews>
  <sheetFormatPr defaultRowHeight="15" x14ac:dyDescent="0.25"/>
  <cols>
    <col min="1" max="1" width="13.42578125" customWidth="1"/>
    <col min="2" max="2" width="21.5703125" bestFit="1" customWidth="1"/>
    <col min="3" max="3" width="10.140625" customWidth="1"/>
  </cols>
  <sheetData>
    <row r="1" spans="1:9" x14ac:dyDescent="0.25">
      <c r="A1" s="84" t="s">
        <v>172</v>
      </c>
      <c r="B1" s="83"/>
    </row>
    <row r="2" spans="1:9" x14ac:dyDescent="0.25">
      <c r="A2" s="91" t="s">
        <v>147</v>
      </c>
      <c r="B2" s="91" t="s">
        <v>148</v>
      </c>
      <c r="C2" s="91" t="s">
        <v>149</v>
      </c>
      <c r="D2" s="92" t="s">
        <v>66</v>
      </c>
      <c r="E2" s="92"/>
      <c r="F2" s="92" t="s">
        <v>85</v>
      </c>
      <c r="G2" s="92"/>
      <c r="H2" s="92" t="s">
        <v>150</v>
      </c>
      <c r="I2" s="92"/>
    </row>
    <row r="3" spans="1:9" x14ac:dyDescent="0.25">
      <c r="A3" s="91"/>
      <c r="B3" s="91"/>
      <c r="C3" s="91"/>
      <c r="D3" s="93" t="s">
        <v>151</v>
      </c>
      <c r="E3" s="93" t="s">
        <v>152</v>
      </c>
      <c r="F3" s="93" t="s">
        <v>151</v>
      </c>
      <c r="G3" s="93" t="s">
        <v>152</v>
      </c>
      <c r="H3" s="93" t="s">
        <v>151</v>
      </c>
      <c r="I3" s="93" t="s">
        <v>152</v>
      </c>
    </row>
    <row r="4" spans="1:9" x14ac:dyDescent="0.25">
      <c r="A4" s="94" t="s">
        <v>171</v>
      </c>
      <c r="B4" s="88" t="s">
        <v>167</v>
      </c>
      <c r="C4" s="89" t="s">
        <v>153</v>
      </c>
      <c r="D4" s="90"/>
      <c r="E4" s="90"/>
      <c r="F4" s="90"/>
      <c r="G4" s="90"/>
      <c r="H4" s="90"/>
      <c r="I4" s="90"/>
    </row>
    <row r="5" spans="1:9" x14ac:dyDescent="0.25">
      <c r="A5" s="85">
        <v>66548420466</v>
      </c>
      <c r="B5" s="86" t="s">
        <v>168</v>
      </c>
      <c r="C5" s="86" t="s">
        <v>154</v>
      </c>
      <c r="D5" s="87"/>
      <c r="E5" s="87"/>
      <c r="F5" s="87"/>
      <c r="G5" s="87"/>
      <c r="H5" s="87"/>
      <c r="I5" s="87"/>
    </row>
    <row r="6" spans="1:9" x14ac:dyDescent="0.25">
      <c r="A6" s="85">
        <v>25295166877</v>
      </c>
      <c r="B6" s="86" t="s">
        <v>169</v>
      </c>
      <c r="C6" s="86" t="s">
        <v>155</v>
      </c>
      <c r="D6" s="87"/>
      <c r="E6" s="87"/>
      <c r="F6" s="87"/>
      <c r="G6" s="87"/>
      <c r="H6" s="87"/>
      <c r="I6" s="87"/>
    </row>
    <row r="7" spans="1:9" x14ac:dyDescent="0.25">
      <c r="A7" s="85">
        <v>19819724166</v>
      </c>
      <c r="B7" s="86" t="s">
        <v>170</v>
      </c>
      <c r="C7" s="86" t="s">
        <v>156</v>
      </c>
      <c r="D7" s="87"/>
      <c r="E7" s="87"/>
      <c r="F7" s="87"/>
      <c r="G7" s="87"/>
      <c r="H7" s="87"/>
      <c r="I7" s="87"/>
    </row>
    <row r="8" spans="1:9" x14ac:dyDescent="0.25">
      <c r="A8" s="85">
        <v>29834131149</v>
      </c>
      <c r="B8" s="86" t="s">
        <v>157</v>
      </c>
      <c r="C8" s="86" t="s">
        <v>158</v>
      </c>
      <c r="D8" s="87"/>
      <c r="E8" s="87"/>
      <c r="F8" s="87"/>
      <c r="G8" s="87"/>
      <c r="H8" s="87"/>
      <c r="I8" s="87"/>
    </row>
    <row r="9" spans="1:9" x14ac:dyDescent="0.25">
      <c r="A9" s="85">
        <v>90896496260</v>
      </c>
      <c r="B9" s="86" t="s">
        <v>159</v>
      </c>
      <c r="C9" s="86" t="s">
        <v>160</v>
      </c>
      <c r="D9" s="87"/>
      <c r="E9" s="87"/>
      <c r="F9" s="87"/>
      <c r="G9" s="87"/>
      <c r="H9" s="87"/>
      <c r="I9" s="87"/>
    </row>
    <row r="10" spans="1:9" x14ac:dyDescent="0.25">
      <c r="A10" s="85">
        <v>52164567674</v>
      </c>
      <c r="B10" s="86" t="s">
        <v>161</v>
      </c>
      <c r="C10" s="86" t="s">
        <v>162</v>
      </c>
      <c r="D10" s="87"/>
      <c r="E10" s="87"/>
      <c r="F10" s="87"/>
      <c r="G10" s="87"/>
      <c r="H10" s="87"/>
      <c r="I10" s="87"/>
    </row>
    <row r="11" spans="1:9" x14ac:dyDescent="0.25">
      <c r="A11" s="85">
        <v>17106860816</v>
      </c>
      <c r="B11" s="86" t="s">
        <v>163</v>
      </c>
      <c r="C11" s="86" t="s">
        <v>164</v>
      </c>
      <c r="D11" s="87"/>
      <c r="E11" s="87"/>
      <c r="F11" s="87"/>
      <c r="G11" s="87"/>
      <c r="H11" s="87"/>
      <c r="I11" s="87"/>
    </row>
    <row r="12" spans="1:9" x14ac:dyDescent="0.25">
      <c r="A12" s="85">
        <v>91062886911</v>
      </c>
      <c r="B12" s="86" t="s">
        <v>165</v>
      </c>
      <c r="C12" s="86" t="s">
        <v>166</v>
      </c>
      <c r="D12" s="87"/>
      <c r="E12" s="87"/>
      <c r="F12" s="87"/>
      <c r="G12" s="87"/>
      <c r="H12" s="87"/>
      <c r="I12" s="87"/>
    </row>
    <row r="13" spans="1:9" x14ac:dyDescent="0.25">
      <c r="A13" s="10" t="s">
        <v>87</v>
      </c>
    </row>
  </sheetData>
  <mergeCells count="6">
    <mergeCell ref="A2:A3"/>
    <mergeCell ref="B2:B3"/>
    <mergeCell ref="C2:C3"/>
    <mergeCell ref="D2:E2"/>
    <mergeCell ref="F2:G2"/>
    <mergeCell ref="H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G56"/>
  <sheetViews>
    <sheetView tabSelected="1" topLeftCell="A28" workbookViewId="0">
      <selection activeCell="C64" sqref="C64"/>
    </sheetView>
  </sheetViews>
  <sheetFormatPr defaultRowHeight="12.75" x14ac:dyDescent="0.2"/>
  <cols>
    <col min="1" max="1" width="12" style="103" bestFit="1" customWidth="1"/>
    <col min="2" max="2" width="49.140625" style="103" bestFit="1" customWidth="1"/>
    <col min="3" max="3" width="17.5703125" style="103" bestFit="1" customWidth="1"/>
    <col min="4" max="4" width="8.42578125" style="103" bestFit="1" customWidth="1"/>
    <col min="5" max="5" width="26.7109375" style="103" customWidth="1"/>
    <col min="6" max="6" width="6.42578125" style="103" bestFit="1" customWidth="1"/>
    <col min="7" max="7" width="4.140625" style="103" bestFit="1" customWidth="1"/>
    <col min="8" max="30" width="9.140625" style="116"/>
    <col min="31" max="31" width="6.85546875" style="116" bestFit="1" customWidth="1"/>
    <col min="32" max="33" width="9.140625" style="116"/>
    <col min="34" max="16384" width="9.140625" style="103"/>
  </cols>
  <sheetData>
    <row r="4" spans="1:33" x14ac:dyDescent="0.2">
      <c r="A4" s="3" t="s">
        <v>286</v>
      </c>
    </row>
    <row r="5" spans="1:33" ht="32.25" customHeight="1" x14ac:dyDescent="0.2">
      <c r="A5" s="95" t="s">
        <v>147</v>
      </c>
      <c r="B5" s="95" t="s">
        <v>173</v>
      </c>
      <c r="C5" s="95" t="s">
        <v>174</v>
      </c>
      <c r="D5" s="95" t="s">
        <v>175</v>
      </c>
      <c r="E5" s="95" t="s">
        <v>176</v>
      </c>
      <c r="F5" s="117" t="s">
        <v>284</v>
      </c>
      <c r="G5" s="117" t="s">
        <v>285</v>
      </c>
      <c r="H5" s="96" t="s">
        <v>177</v>
      </c>
      <c r="I5" s="97"/>
      <c r="J5" s="98" t="s">
        <v>178</v>
      </c>
      <c r="K5" s="97" t="s">
        <v>179</v>
      </c>
      <c r="L5" s="98" t="s">
        <v>180</v>
      </c>
      <c r="M5" s="97" t="s">
        <v>181</v>
      </c>
      <c r="N5" s="99" t="s">
        <v>182</v>
      </c>
      <c r="O5" s="100"/>
      <c r="P5" s="99" t="s">
        <v>183</v>
      </c>
      <c r="Q5" s="100"/>
      <c r="R5" s="96" t="s">
        <v>184</v>
      </c>
      <c r="S5" s="101"/>
      <c r="T5" s="96" t="s">
        <v>185</v>
      </c>
      <c r="U5" s="101"/>
      <c r="V5" s="96" t="s">
        <v>186</v>
      </c>
      <c r="W5" s="101"/>
      <c r="X5" s="99" t="s">
        <v>187</v>
      </c>
      <c r="Y5" s="100"/>
      <c r="Z5" s="99" t="s">
        <v>188</v>
      </c>
      <c r="AA5" s="100"/>
      <c r="AB5" s="99" t="s">
        <v>189</v>
      </c>
      <c r="AC5" s="102" t="s">
        <v>190</v>
      </c>
      <c r="AD5" s="99" t="s">
        <v>191</v>
      </c>
      <c r="AE5" s="102" t="s">
        <v>192</v>
      </c>
      <c r="AF5" s="99" t="s">
        <v>193</v>
      </c>
      <c r="AG5" s="102" t="s">
        <v>194</v>
      </c>
    </row>
    <row r="6" spans="1:33" x14ac:dyDescent="0.2">
      <c r="A6" s="104"/>
      <c r="B6" s="104"/>
      <c r="C6" s="104"/>
      <c r="D6" s="104"/>
      <c r="E6" s="104"/>
      <c r="F6" s="118"/>
      <c r="G6" s="118"/>
      <c r="H6" s="105" t="s">
        <v>151</v>
      </c>
      <c r="I6" s="105" t="s">
        <v>152</v>
      </c>
      <c r="J6" s="105" t="s">
        <v>151</v>
      </c>
      <c r="K6" s="105" t="s">
        <v>152</v>
      </c>
      <c r="L6" s="105" t="s">
        <v>151</v>
      </c>
      <c r="M6" s="105" t="s">
        <v>152</v>
      </c>
      <c r="N6" s="105" t="s">
        <v>151</v>
      </c>
      <c r="O6" s="105" t="s">
        <v>152</v>
      </c>
      <c r="P6" s="105" t="s">
        <v>151</v>
      </c>
      <c r="Q6" s="105" t="s">
        <v>152</v>
      </c>
      <c r="R6" s="105" t="s">
        <v>151</v>
      </c>
      <c r="S6" s="105" t="s">
        <v>152</v>
      </c>
      <c r="T6" s="105" t="s">
        <v>151</v>
      </c>
      <c r="U6" s="105" t="s">
        <v>152</v>
      </c>
      <c r="V6" s="105" t="s">
        <v>151</v>
      </c>
      <c r="W6" s="105" t="s">
        <v>152</v>
      </c>
      <c r="X6" s="105" t="s">
        <v>151</v>
      </c>
      <c r="Y6" s="105" t="s">
        <v>152</v>
      </c>
      <c r="Z6" s="105" t="s">
        <v>151</v>
      </c>
      <c r="AA6" s="105" t="s">
        <v>152</v>
      </c>
      <c r="AB6" s="105" t="s">
        <v>151</v>
      </c>
      <c r="AC6" s="105" t="s">
        <v>152</v>
      </c>
      <c r="AD6" s="105" t="s">
        <v>151</v>
      </c>
      <c r="AE6" s="105" t="s">
        <v>152</v>
      </c>
      <c r="AF6" s="105" t="s">
        <v>151</v>
      </c>
      <c r="AG6" s="105" t="s">
        <v>152</v>
      </c>
    </row>
    <row r="7" spans="1:33" x14ac:dyDescent="0.2">
      <c r="A7" s="106">
        <v>25295166877</v>
      </c>
      <c r="B7" s="107" t="s">
        <v>195</v>
      </c>
      <c r="C7" s="107" t="s">
        <v>196</v>
      </c>
      <c r="D7" s="107" t="s">
        <v>197</v>
      </c>
      <c r="E7" s="107" t="s">
        <v>198</v>
      </c>
      <c r="F7" s="106">
        <v>21</v>
      </c>
      <c r="G7" s="106">
        <v>4</v>
      </c>
      <c r="H7" s="108">
        <v>688</v>
      </c>
      <c r="I7" s="108">
        <v>740</v>
      </c>
      <c r="J7" s="108">
        <v>263664.80099999998</v>
      </c>
      <c r="K7" s="108">
        <v>288368.34299999999</v>
      </c>
      <c r="L7" s="108">
        <v>318293.18</v>
      </c>
      <c r="M7" s="108">
        <v>321110.53999999998</v>
      </c>
      <c r="N7" s="108">
        <v>0</v>
      </c>
      <c r="O7" s="108">
        <v>0</v>
      </c>
      <c r="P7" s="108">
        <v>54628.379000000001</v>
      </c>
      <c r="Q7" s="108">
        <v>32742.197</v>
      </c>
      <c r="R7" s="108">
        <v>0</v>
      </c>
      <c r="S7" s="108">
        <v>0</v>
      </c>
      <c r="T7" s="108">
        <v>0</v>
      </c>
      <c r="U7" s="108">
        <v>0</v>
      </c>
      <c r="V7" s="108">
        <v>54628.379000000001</v>
      </c>
      <c r="W7" s="108">
        <v>32742.197</v>
      </c>
      <c r="X7" s="108">
        <v>-54628.379000000001</v>
      </c>
      <c r="Y7" s="108">
        <v>-32742.197</v>
      </c>
      <c r="Z7" s="108">
        <v>158902.84099999999</v>
      </c>
      <c r="AA7" s="108">
        <v>171330.64499999999</v>
      </c>
      <c r="AB7" s="108">
        <v>0</v>
      </c>
      <c r="AC7" s="108">
        <v>0</v>
      </c>
      <c r="AD7" s="108">
        <v>85388.842999999993</v>
      </c>
      <c r="AE7" s="108">
        <v>22393.975999999999</v>
      </c>
      <c r="AF7" s="108">
        <v>5839.0167151162786</v>
      </c>
      <c r="AG7" s="108">
        <v>6051.4023648648654</v>
      </c>
    </row>
    <row r="8" spans="1:33" x14ac:dyDescent="0.2">
      <c r="A8" s="106">
        <v>29834131149</v>
      </c>
      <c r="B8" s="107" t="s">
        <v>199</v>
      </c>
      <c r="C8" s="107" t="s">
        <v>200</v>
      </c>
      <c r="D8" s="107" t="s">
        <v>197</v>
      </c>
      <c r="E8" s="107" t="s">
        <v>198</v>
      </c>
      <c r="F8" s="106">
        <v>22</v>
      </c>
      <c r="G8" s="106">
        <v>4</v>
      </c>
      <c r="H8" s="108">
        <v>325</v>
      </c>
      <c r="I8" s="108">
        <v>358</v>
      </c>
      <c r="J8" s="108">
        <v>197749.467</v>
      </c>
      <c r="K8" s="108">
        <v>223312.128</v>
      </c>
      <c r="L8" s="108">
        <v>156006.29</v>
      </c>
      <c r="M8" s="108">
        <v>166513.55600000001</v>
      </c>
      <c r="N8" s="108">
        <v>41743.177000000003</v>
      </c>
      <c r="O8" s="108">
        <v>56798.572</v>
      </c>
      <c r="P8" s="108">
        <v>0</v>
      </c>
      <c r="Q8" s="108">
        <v>0</v>
      </c>
      <c r="R8" s="108">
        <v>10420.148999999999</v>
      </c>
      <c r="S8" s="108">
        <v>10308.273999999999</v>
      </c>
      <c r="T8" s="108">
        <v>31323.027999999998</v>
      </c>
      <c r="U8" s="108">
        <v>46490.298000000003</v>
      </c>
      <c r="V8" s="108">
        <v>0</v>
      </c>
      <c r="W8" s="108">
        <v>0</v>
      </c>
      <c r="X8" s="108">
        <v>31323.027999999998</v>
      </c>
      <c r="Y8" s="108">
        <v>46490.298000000003</v>
      </c>
      <c r="Z8" s="108">
        <v>0</v>
      </c>
      <c r="AA8" s="108">
        <v>0</v>
      </c>
      <c r="AB8" s="108">
        <v>15.728999999999999</v>
      </c>
      <c r="AC8" s="108">
        <v>1.5589999999999999</v>
      </c>
      <c r="AD8" s="108">
        <v>61082.357000000004</v>
      </c>
      <c r="AE8" s="108">
        <v>12741.882</v>
      </c>
      <c r="AF8" s="108">
        <v>7912.7779487179496</v>
      </c>
      <c r="AG8" s="108">
        <v>8242.84101489758</v>
      </c>
    </row>
    <row r="9" spans="1:33" x14ac:dyDescent="0.2">
      <c r="A9" s="106">
        <v>90896496260</v>
      </c>
      <c r="B9" s="107" t="s">
        <v>201</v>
      </c>
      <c r="C9" s="107" t="s">
        <v>202</v>
      </c>
      <c r="D9" s="107" t="s">
        <v>197</v>
      </c>
      <c r="E9" s="107" t="s">
        <v>198</v>
      </c>
      <c r="F9" s="106">
        <v>41</v>
      </c>
      <c r="G9" s="106">
        <v>4</v>
      </c>
      <c r="H9" s="108">
        <v>347</v>
      </c>
      <c r="I9" s="108">
        <v>362</v>
      </c>
      <c r="J9" s="108">
        <v>141596.86499999999</v>
      </c>
      <c r="K9" s="108">
        <v>161454.14600000001</v>
      </c>
      <c r="L9" s="108">
        <v>131950.948</v>
      </c>
      <c r="M9" s="108">
        <v>142868.02100000001</v>
      </c>
      <c r="N9" s="108">
        <v>9645.9169999999995</v>
      </c>
      <c r="O9" s="108">
        <v>18586.125</v>
      </c>
      <c r="P9" s="108">
        <v>0</v>
      </c>
      <c r="Q9" s="108">
        <v>0</v>
      </c>
      <c r="R9" s="108">
        <v>2012.444</v>
      </c>
      <c r="S9" s="108">
        <v>3347.299</v>
      </c>
      <c r="T9" s="108">
        <v>7633.473</v>
      </c>
      <c r="U9" s="108">
        <v>15238.825999999999</v>
      </c>
      <c r="V9" s="108">
        <v>0</v>
      </c>
      <c r="W9" s="108">
        <v>0</v>
      </c>
      <c r="X9" s="108">
        <v>7633.473</v>
      </c>
      <c r="Y9" s="108">
        <v>15238.825999999999</v>
      </c>
      <c r="Z9" s="108">
        <v>100804.69500000001</v>
      </c>
      <c r="AA9" s="108">
        <v>126472.84</v>
      </c>
      <c r="AB9" s="108">
        <v>278.858</v>
      </c>
      <c r="AC9" s="108">
        <v>673.53700000000003</v>
      </c>
      <c r="AD9" s="108">
        <v>62925.966</v>
      </c>
      <c r="AE9" s="108">
        <v>28444.756000000001</v>
      </c>
      <c r="AF9" s="108">
        <v>5414.3405379442838</v>
      </c>
      <c r="AG9" s="108">
        <v>5230.1473296500926</v>
      </c>
    </row>
    <row r="10" spans="1:33" x14ac:dyDescent="0.2">
      <c r="A10" s="106">
        <v>52164567674</v>
      </c>
      <c r="B10" s="107" t="s">
        <v>203</v>
      </c>
      <c r="C10" s="107" t="s">
        <v>204</v>
      </c>
      <c r="D10" s="107" t="s">
        <v>197</v>
      </c>
      <c r="E10" s="107" t="s">
        <v>198</v>
      </c>
      <c r="F10" s="106">
        <v>21</v>
      </c>
      <c r="G10" s="106">
        <v>4</v>
      </c>
      <c r="H10" s="108">
        <v>290</v>
      </c>
      <c r="I10" s="108">
        <v>290</v>
      </c>
      <c r="J10" s="108">
        <v>119233.894</v>
      </c>
      <c r="K10" s="108">
        <v>119066.53599999999</v>
      </c>
      <c r="L10" s="108">
        <v>109352.611</v>
      </c>
      <c r="M10" s="108">
        <v>147491.14600000001</v>
      </c>
      <c r="N10" s="108">
        <v>9881.2829999999994</v>
      </c>
      <c r="O10" s="108">
        <v>0</v>
      </c>
      <c r="P10" s="108">
        <v>0</v>
      </c>
      <c r="Q10" s="108">
        <v>28424.61</v>
      </c>
      <c r="R10" s="108">
        <v>0</v>
      </c>
      <c r="S10" s="108">
        <v>-7426.44</v>
      </c>
      <c r="T10" s="108">
        <v>9881.2829999999994</v>
      </c>
      <c r="U10" s="108">
        <v>0</v>
      </c>
      <c r="V10" s="108">
        <v>0</v>
      </c>
      <c r="W10" s="108">
        <v>20998.17</v>
      </c>
      <c r="X10" s="108">
        <v>9881.2829999999994</v>
      </c>
      <c r="Y10" s="108">
        <v>-20998.17</v>
      </c>
      <c r="Z10" s="108">
        <v>74863.773000000001</v>
      </c>
      <c r="AA10" s="108">
        <v>75770.631999999998</v>
      </c>
      <c r="AB10" s="108">
        <v>0</v>
      </c>
      <c r="AC10" s="108">
        <v>0</v>
      </c>
      <c r="AD10" s="108">
        <v>0</v>
      </c>
      <c r="AE10" s="108">
        <v>0</v>
      </c>
      <c r="AF10" s="108">
        <v>4801.7933908045979</v>
      </c>
      <c r="AG10" s="108">
        <v>5028.0244252873563</v>
      </c>
    </row>
    <row r="11" spans="1:33" x14ac:dyDescent="0.2">
      <c r="A11" s="106">
        <v>17106860816</v>
      </c>
      <c r="B11" s="107" t="s">
        <v>205</v>
      </c>
      <c r="C11" s="107" t="s">
        <v>206</v>
      </c>
      <c r="D11" s="107" t="s">
        <v>197</v>
      </c>
      <c r="E11" s="107" t="s">
        <v>198</v>
      </c>
      <c r="F11" s="106">
        <v>22</v>
      </c>
      <c r="G11" s="106">
        <v>4</v>
      </c>
      <c r="H11" s="108">
        <v>298</v>
      </c>
      <c r="I11" s="108">
        <v>360</v>
      </c>
      <c r="J11" s="108">
        <v>82564.095000000001</v>
      </c>
      <c r="K11" s="108">
        <v>109536.07</v>
      </c>
      <c r="L11" s="108">
        <v>79848.86</v>
      </c>
      <c r="M11" s="108">
        <v>107282.943</v>
      </c>
      <c r="N11" s="108">
        <v>2715.2350000000001</v>
      </c>
      <c r="O11" s="108">
        <v>2253.127</v>
      </c>
      <c r="P11" s="108">
        <v>0</v>
      </c>
      <c r="Q11" s="108">
        <v>0</v>
      </c>
      <c r="R11" s="108">
        <v>93.034000000000006</v>
      </c>
      <c r="S11" s="108">
        <v>472.60300000000001</v>
      </c>
      <c r="T11" s="108">
        <v>2622.201</v>
      </c>
      <c r="U11" s="108">
        <v>1780.5239999999999</v>
      </c>
      <c r="V11" s="108">
        <v>0</v>
      </c>
      <c r="W11" s="108">
        <v>0</v>
      </c>
      <c r="X11" s="108">
        <v>2622.201</v>
      </c>
      <c r="Y11" s="108">
        <v>1780.5239999999999</v>
      </c>
      <c r="Z11" s="108">
        <v>75102.164999999994</v>
      </c>
      <c r="AA11" s="108">
        <v>89690.176000000007</v>
      </c>
      <c r="AB11" s="108">
        <v>2195.578</v>
      </c>
      <c r="AC11" s="108">
        <v>2649.5889999999999</v>
      </c>
      <c r="AD11" s="108">
        <v>0</v>
      </c>
      <c r="AE11" s="108">
        <v>0</v>
      </c>
      <c r="AF11" s="108">
        <v>4787.9527404921701</v>
      </c>
      <c r="AG11" s="108">
        <v>4515.8138888888889</v>
      </c>
    </row>
    <row r="12" spans="1:33" x14ac:dyDescent="0.2">
      <c r="A12" s="106">
        <v>47639427219</v>
      </c>
      <c r="B12" s="107" t="s">
        <v>207</v>
      </c>
      <c r="C12" s="107" t="s">
        <v>208</v>
      </c>
      <c r="D12" s="107" t="s">
        <v>197</v>
      </c>
      <c r="E12" s="107" t="s">
        <v>198</v>
      </c>
      <c r="F12" s="106">
        <v>41</v>
      </c>
      <c r="G12" s="106">
        <v>3</v>
      </c>
      <c r="H12" s="108">
        <v>212</v>
      </c>
      <c r="I12" s="108">
        <v>200</v>
      </c>
      <c r="J12" s="108">
        <v>97900.831999999995</v>
      </c>
      <c r="K12" s="108">
        <v>96513.948999999993</v>
      </c>
      <c r="L12" s="108">
        <v>89667.290999999997</v>
      </c>
      <c r="M12" s="108">
        <v>86111.313999999998</v>
      </c>
      <c r="N12" s="108">
        <v>8233.5409999999993</v>
      </c>
      <c r="O12" s="108">
        <v>10402.635</v>
      </c>
      <c r="P12" s="108">
        <v>0</v>
      </c>
      <c r="Q12" s="108">
        <v>0</v>
      </c>
      <c r="R12" s="108">
        <v>40.396999999999998</v>
      </c>
      <c r="S12" s="108">
        <v>1915.2280000000001</v>
      </c>
      <c r="T12" s="108">
        <v>8193.1440000000002</v>
      </c>
      <c r="U12" s="108">
        <v>8487.4069999999992</v>
      </c>
      <c r="V12" s="108">
        <v>0</v>
      </c>
      <c r="W12" s="108">
        <v>0</v>
      </c>
      <c r="X12" s="108">
        <v>8193.1440000000002</v>
      </c>
      <c r="Y12" s="108">
        <v>8487.4069999999992</v>
      </c>
      <c r="Z12" s="108">
        <v>46523.538999999997</v>
      </c>
      <c r="AA12" s="108">
        <v>50536.046000000002</v>
      </c>
      <c r="AB12" s="108">
        <v>660.24199999999996</v>
      </c>
      <c r="AC12" s="108">
        <v>351.11700000000002</v>
      </c>
      <c r="AD12" s="108">
        <v>11056.012000000001</v>
      </c>
      <c r="AE12" s="108">
        <v>15168.11</v>
      </c>
      <c r="AF12" s="108">
        <v>5663.0817610062886</v>
      </c>
      <c r="AG12" s="108">
        <v>5954.8954166666663</v>
      </c>
    </row>
    <row r="13" spans="1:33" x14ac:dyDescent="0.2">
      <c r="A13" s="106">
        <v>86096345385</v>
      </c>
      <c r="B13" s="107" t="s">
        <v>209</v>
      </c>
      <c r="C13" s="107" t="s">
        <v>210</v>
      </c>
      <c r="D13" s="107" t="s">
        <v>197</v>
      </c>
      <c r="E13" s="107" t="s">
        <v>198</v>
      </c>
      <c r="F13" s="106">
        <v>21</v>
      </c>
      <c r="G13" s="106">
        <v>3</v>
      </c>
      <c r="H13" s="108">
        <v>119</v>
      </c>
      <c r="I13" s="108">
        <v>123</v>
      </c>
      <c r="J13" s="108">
        <v>74350.680999999997</v>
      </c>
      <c r="K13" s="108">
        <v>87964.243000000002</v>
      </c>
      <c r="L13" s="108">
        <v>68878.176000000007</v>
      </c>
      <c r="M13" s="108">
        <v>79731.864000000001</v>
      </c>
      <c r="N13" s="108">
        <v>5472.5050000000001</v>
      </c>
      <c r="O13" s="108">
        <v>8232.3790000000008</v>
      </c>
      <c r="P13" s="108">
        <v>0</v>
      </c>
      <c r="Q13" s="108">
        <v>0</v>
      </c>
      <c r="R13" s="108">
        <v>150.1</v>
      </c>
      <c r="S13" s="108">
        <v>1526.479</v>
      </c>
      <c r="T13" s="108">
        <v>5322.4049999999997</v>
      </c>
      <c r="U13" s="108">
        <v>6705.9</v>
      </c>
      <c r="V13" s="108">
        <v>0</v>
      </c>
      <c r="W13" s="108">
        <v>0</v>
      </c>
      <c r="X13" s="108">
        <v>5322.4049999999997</v>
      </c>
      <c r="Y13" s="108">
        <v>6705.9</v>
      </c>
      <c r="Z13" s="108">
        <v>44313.785000000003</v>
      </c>
      <c r="AA13" s="108">
        <v>47529.294000000002</v>
      </c>
      <c r="AB13" s="108">
        <v>4.383</v>
      </c>
      <c r="AC13" s="108">
        <v>879.13800000000003</v>
      </c>
      <c r="AD13" s="108">
        <v>0</v>
      </c>
      <c r="AE13" s="108">
        <v>0</v>
      </c>
      <c r="AF13" s="108">
        <v>6228.0763305322134</v>
      </c>
      <c r="AG13" s="108">
        <v>6926.0873983739839</v>
      </c>
    </row>
    <row r="14" spans="1:33" x14ac:dyDescent="0.2">
      <c r="A14" s="106">
        <v>99530879287</v>
      </c>
      <c r="B14" s="107" t="s">
        <v>211</v>
      </c>
      <c r="C14" s="107" t="s">
        <v>212</v>
      </c>
      <c r="D14" s="107" t="s">
        <v>197</v>
      </c>
      <c r="E14" s="107" t="s">
        <v>198</v>
      </c>
      <c r="F14" s="106">
        <v>21</v>
      </c>
      <c r="G14" s="106">
        <v>3</v>
      </c>
      <c r="H14" s="108">
        <v>60</v>
      </c>
      <c r="I14" s="108">
        <v>72</v>
      </c>
      <c r="J14" s="108">
        <v>120673.507</v>
      </c>
      <c r="K14" s="108">
        <v>80533.688999999998</v>
      </c>
      <c r="L14" s="108">
        <v>71908.057000000001</v>
      </c>
      <c r="M14" s="108">
        <v>69435.960000000006</v>
      </c>
      <c r="N14" s="108">
        <v>48765.45</v>
      </c>
      <c r="O14" s="108">
        <v>11097.728999999999</v>
      </c>
      <c r="P14" s="108">
        <v>0</v>
      </c>
      <c r="Q14" s="108">
        <v>0</v>
      </c>
      <c r="R14" s="108">
        <v>7083.2169999999996</v>
      </c>
      <c r="S14" s="108">
        <v>2156.8609999999999</v>
      </c>
      <c r="T14" s="108">
        <v>41682.233</v>
      </c>
      <c r="U14" s="108">
        <v>8940.8680000000004</v>
      </c>
      <c r="V14" s="108">
        <v>0</v>
      </c>
      <c r="W14" s="108">
        <v>0</v>
      </c>
      <c r="X14" s="108">
        <v>41682.233</v>
      </c>
      <c r="Y14" s="108">
        <v>8940.8680000000004</v>
      </c>
      <c r="Z14" s="108">
        <v>39498.703000000001</v>
      </c>
      <c r="AA14" s="108">
        <v>43790.713000000003</v>
      </c>
      <c r="AB14" s="108">
        <v>0</v>
      </c>
      <c r="AC14" s="108">
        <v>0</v>
      </c>
      <c r="AD14" s="108">
        <v>15710.316000000001</v>
      </c>
      <c r="AE14" s="108">
        <v>83344.83</v>
      </c>
      <c r="AF14" s="108">
        <v>12234.223611111111</v>
      </c>
      <c r="AG14" s="108">
        <v>11298.349537037036</v>
      </c>
    </row>
    <row r="15" spans="1:33" x14ac:dyDescent="0.2">
      <c r="A15" s="106">
        <v>63259199217</v>
      </c>
      <c r="B15" s="107" t="s">
        <v>213</v>
      </c>
      <c r="C15" s="107" t="s">
        <v>214</v>
      </c>
      <c r="D15" s="107" t="s">
        <v>197</v>
      </c>
      <c r="E15" s="107" t="s">
        <v>198</v>
      </c>
      <c r="F15" s="106">
        <v>41</v>
      </c>
      <c r="G15" s="106">
        <v>3</v>
      </c>
      <c r="H15" s="108">
        <v>198</v>
      </c>
      <c r="I15" s="108">
        <v>224</v>
      </c>
      <c r="J15" s="108">
        <v>54311.752999999997</v>
      </c>
      <c r="K15" s="108">
        <v>67512.735000000001</v>
      </c>
      <c r="L15" s="108">
        <v>53539.97</v>
      </c>
      <c r="M15" s="108">
        <v>64907.639000000003</v>
      </c>
      <c r="N15" s="108">
        <v>771.78300000000002</v>
      </c>
      <c r="O15" s="108">
        <v>2605.096</v>
      </c>
      <c r="P15" s="108">
        <v>0</v>
      </c>
      <c r="Q15" s="108">
        <v>0</v>
      </c>
      <c r="R15" s="108">
        <v>0</v>
      </c>
      <c r="S15" s="108">
        <v>-22.24</v>
      </c>
      <c r="T15" s="108">
        <v>771.78300000000002</v>
      </c>
      <c r="U15" s="108">
        <v>2627.3359999999998</v>
      </c>
      <c r="V15" s="108">
        <v>0</v>
      </c>
      <c r="W15" s="108">
        <v>0</v>
      </c>
      <c r="X15" s="108">
        <v>771.78300000000002</v>
      </c>
      <c r="Y15" s="108">
        <v>2627.3359999999998</v>
      </c>
      <c r="Z15" s="108">
        <v>35831.279999999999</v>
      </c>
      <c r="AA15" s="108">
        <v>46816.459000000003</v>
      </c>
      <c r="AB15" s="108">
        <v>0</v>
      </c>
      <c r="AC15" s="108">
        <v>0</v>
      </c>
      <c r="AD15" s="108">
        <v>5331.9620000000004</v>
      </c>
      <c r="AE15" s="108">
        <v>68733.381999999998</v>
      </c>
      <c r="AF15" s="108">
        <v>5342.0172558922559</v>
      </c>
      <c r="AG15" s="108">
        <v>5282.5390625</v>
      </c>
    </row>
    <row r="16" spans="1:33" x14ac:dyDescent="0.2">
      <c r="A16" s="106">
        <v>90961444068</v>
      </c>
      <c r="B16" s="107" t="s">
        <v>215</v>
      </c>
      <c r="C16" s="107" t="s">
        <v>196</v>
      </c>
      <c r="D16" s="107" t="s">
        <v>216</v>
      </c>
      <c r="E16" s="107" t="s">
        <v>217</v>
      </c>
      <c r="F16" s="106">
        <v>21</v>
      </c>
      <c r="G16" s="106">
        <v>2</v>
      </c>
      <c r="H16" s="108">
        <v>57</v>
      </c>
      <c r="I16" s="108">
        <v>64</v>
      </c>
      <c r="J16" s="108">
        <v>57697.934999999998</v>
      </c>
      <c r="K16" s="108">
        <v>61015.921999999999</v>
      </c>
      <c r="L16" s="108">
        <v>41602.120999999999</v>
      </c>
      <c r="M16" s="108">
        <v>40029.864999999998</v>
      </c>
      <c r="N16" s="108">
        <v>16095.814</v>
      </c>
      <c r="O16" s="108">
        <v>20986.057000000001</v>
      </c>
      <c r="P16" s="108">
        <v>0</v>
      </c>
      <c r="Q16" s="108">
        <v>0</v>
      </c>
      <c r="R16" s="108">
        <v>0.37</v>
      </c>
      <c r="S16" s="108">
        <v>3807.1979999999999</v>
      </c>
      <c r="T16" s="108">
        <v>16095.444</v>
      </c>
      <c r="U16" s="108">
        <v>17178.859</v>
      </c>
      <c r="V16" s="108">
        <v>0</v>
      </c>
      <c r="W16" s="108">
        <v>0</v>
      </c>
      <c r="X16" s="108">
        <v>16095.444</v>
      </c>
      <c r="Y16" s="108">
        <v>17178.859</v>
      </c>
      <c r="Z16" s="108">
        <v>0</v>
      </c>
      <c r="AA16" s="108">
        <v>0</v>
      </c>
      <c r="AB16" s="108">
        <v>0</v>
      </c>
      <c r="AC16" s="108">
        <v>0</v>
      </c>
      <c r="AD16" s="108">
        <v>11584.04</v>
      </c>
      <c r="AE16" s="108">
        <v>21287.25</v>
      </c>
      <c r="AF16" s="108">
        <v>5062.7558479532163</v>
      </c>
      <c r="AG16" s="108">
        <v>5233.82421875</v>
      </c>
    </row>
    <row r="17" spans="1:33" x14ac:dyDescent="0.2">
      <c r="A17" s="109">
        <v>13041542128</v>
      </c>
      <c r="B17" s="110" t="s">
        <v>218</v>
      </c>
      <c r="C17" s="110" t="s">
        <v>204</v>
      </c>
      <c r="D17" s="110" t="s">
        <v>197</v>
      </c>
      <c r="E17" s="110" t="s">
        <v>198</v>
      </c>
      <c r="F17" s="109">
        <v>21</v>
      </c>
      <c r="G17" s="109">
        <v>3</v>
      </c>
      <c r="H17" s="111">
        <v>108</v>
      </c>
      <c r="I17" s="111">
        <v>108</v>
      </c>
      <c r="J17" s="111">
        <v>37394.85</v>
      </c>
      <c r="K17" s="111">
        <v>38813.828999999998</v>
      </c>
      <c r="L17" s="111">
        <v>31933.989000000001</v>
      </c>
      <c r="M17" s="111">
        <v>33419.762999999999</v>
      </c>
      <c r="N17" s="111">
        <v>5460.8609999999999</v>
      </c>
      <c r="O17" s="111">
        <v>5394.0659999999998</v>
      </c>
      <c r="P17" s="111">
        <v>0</v>
      </c>
      <c r="Q17" s="111">
        <v>0</v>
      </c>
      <c r="R17" s="111">
        <v>1171.5630000000001</v>
      </c>
      <c r="S17" s="111">
        <v>879.87099999999998</v>
      </c>
      <c r="T17" s="111">
        <v>4289.2979999999998</v>
      </c>
      <c r="U17" s="111">
        <v>4514.1949999999997</v>
      </c>
      <c r="V17" s="111">
        <v>0</v>
      </c>
      <c r="W17" s="111">
        <v>0</v>
      </c>
      <c r="X17" s="111">
        <v>4289.2979999999998</v>
      </c>
      <c r="Y17" s="111">
        <v>4514.1949999999997</v>
      </c>
      <c r="Z17" s="111">
        <v>32828.86</v>
      </c>
      <c r="AA17" s="111">
        <v>32674.909</v>
      </c>
      <c r="AB17" s="111">
        <v>2120.364</v>
      </c>
      <c r="AC17" s="111">
        <v>652.85299999999995</v>
      </c>
      <c r="AD17" s="111">
        <v>2083.518</v>
      </c>
      <c r="AE17" s="111">
        <v>3252.143</v>
      </c>
      <c r="AF17" s="111">
        <v>4305.141975308642</v>
      </c>
      <c r="AG17" s="111">
        <v>5067.4375</v>
      </c>
    </row>
    <row r="18" spans="1:33" x14ac:dyDescent="0.2">
      <c r="A18" s="112">
        <v>56485977409</v>
      </c>
      <c r="B18" s="113" t="s">
        <v>219</v>
      </c>
      <c r="C18" s="113" t="s">
        <v>220</v>
      </c>
      <c r="D18" s="113" t="s">
        <v>197</v>
      </c>
      <c r="E18" s="113" t="s">
        <v>198</v>
      </c>
      <c r="F18" s="112">
        <v>41</v>
      </c>
      <c r="G18" s="112">
        <v>3</v>
      </c>
      <c r="H18" s="114">
        <v>59</v>
      </c>
      <c r="I18" s="114">
        <v>56</v>
      </c>
      <c r="J18" s="114">
        <v>35319.300000000003</v>
      </c>
      <c r="K18" s="114">
        <v>37379.436000000002</v>
      </c>
      <c r="L18" s="114">
        <v>50392.841</v>
      </c>
      <c r="M18" s="114">
        <v>40071.612000000001</v>
      </c>
      <c r="N18" s="114">
        <v>0</v>
      </c>
      <c r="O18" s="114">
        <v>0</v>
      </c>
      <c r="P18" s="114">
        <v>15073.540999999999</v>
      </c>
      <c r="Q18" s="114">
        <v>2692.1759999999999</v>
      </c>
      <c r="R18" s="114">
        <v>-2798.7150000000001</v>
      </c>
      <c r="S18" s="114">
        <v>-191.43700000000001</v>
      </c>
      <c r="T18" s="114">
        <v>0</v>
      </c>
      <c r="U18" s="114">
        <v>0</v>
      </c>
      <c r="V18" s="114">
        <v>12274.825999999999</v>
      </c>
      <c r="W18" s="114">
        <v>2500.739</v>
      </c>
      <c r="X18" s="114">
        <v>-12274.825999999999</v>
      </c>
      <c r="Y18" s="114">
        <v>-2500.739</v>
      </c>
      <c r="Z18" s="114">
        <v>15183.424999999999</v>
      </c>
      <c r="AA18" s="114">
        <v>0</v>
      </c>
      <c r="AB18" s="114">
        <v>0</v>
      </c>
      <c r="AC18" s="114">
        <v>0</v>
      </c>
      <c r="AD18" s="114">
        <v>0</v>
      </c>
      <c r="AE18" s="114">
        <v>0</v>
      </c>
      <c r="AF18" s="114">
        <v>5598.5734463276831</v>
      </c>
      <c r="AG18" s="114">
        <v>7125.5818452380954</v>
      </c>
    </row>
    <row r="19" spans="1:33" x14ac:dyDescent="0.2">
      <c r="A19" s="112">
        <v>63465435060</v>
      </c>
      <c r="B19" s="113" t="s">
        <v>221</v>
      </c>
      <c r="C19" s="113" t="s">
        <v>196</v>
      </c>
      <c r="D19" s="113" t="s">
        <v>216</v>
      </c>
      <c r="E19" s="113" t="s">
        <v>217</v>
      </c>
      <c r="F19" s="112">
        <v>22</v>
      </c>
      <c r="G19" s="112">
        <v>3</v>
      </c>
      <c r="H19" s="114">
        <v>79</v>
      </c>
      <c r="I19" s="114">
        <v>79</v>
      </c>
      <c r="J19" s="114">
        <v>23733.605</v>
      </c>
      <c r="K19" s="114">
        <v>29916.814999999999</v>
      </c>
      <c r="L19" s="114">
        <v>21743.884999999998</v>
      </c>
      <c r="M19" s="114">
        <v>28195.946</v>
      </c>
      <c r="N19" s="114">
        <v>1989.72</v>
      </c>
      <c r="O19" s="114">
        <v>1720.8689999999999</v>
      </c>
      <c r="P19" s="114">
        <v>0</v>
      </c>
      <c r="Q19" s="114">
        <v>0</v>
      </c>
      <c r="R19" s="114">
        <v>420.88900000000001</v>
      </c>
      <c r="S19" s="114">
        <v>338.452</v>
      </c>
      <c r="T19" s="114">
        <v>1568.8309999999999</v>
      </c>
      <c r="U19" s="114">
        <v>1382.4169999999999</v>
      </c>
      <c r="V19" s="114">
        <v>0</v>
      </c>
      <c r="W19" s="114">
        <v>0</v>
      </c>
      <c r="X19" s="114">
        <v>1568.8309999999999</v>
      </c>
      <c r="Y19" s="114">
        <v>1382.4169999999999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4501.1656118143464</v>
      </c>
      <c r="AG19" s="114">
        <v>5339.6097046413497</v>
      </c>
    </row>
    <row r="20" spans="1:33" x14ac:dyDescent="0.2">
      <c r="A20" s="112">
        <v>22639946935</v>
      </c>
      <c r="B20" s="113" t="s">
        <v>222</v>
      </c>
      <c r="C20" s="113" t="s">
        <v>223</v>
      </c>
      <c r="D20" s="113" t="s">
        <v>197</v>
      </c>
      <c r="E20" s="113" t="s">
        <v>198</v>
      </c>
      <c r="F20" s="112">
        <v>21</v>
      </c>
      <c r="G20" s="112">
        <v>3</v>
      </c>
      <c r="H20" s="114">
        <v>90</v>
      </c>
      <c r="I20" s="114">
        <v>88</v>
      </c>
      <c r="J20" s="114">
        <v>27969.357</v>
      </c>
      <c r="K20" s="114">
        <v>29778.734</v>
      </c>
      <c r="L20" s="114">
        <v>26586.123</v>
      </c>
      <c r="M20" s="114">
        <v>28538.357</v>
      </c>
      <c r="N20" s="114">
        <v>1383.2339999999999</v>
      </c>
      <c r="O20" s="114">
        <v>1240.377</v>
      </c>
      <c r="P20" s="114">
        <v>0</v>
      </c>
      <c r="Q20" s="114">
        <v>0</v>
      </c>
      <c r="R20" s="114">
        <v>56.003999999999998</v>
      </c>
      <c r="S20" s="114">
        <v>240.44</v>
      </c>
      <c r="T20" s="114">
        <v>1327.23</v>
      </c>
      <c r="U20" s="114">
        <v>999.93700000000001</v>
      </c>
      <c r="V20" s="114">
        <v>0</v>
      </c>
      <c r="W20" s="114">
        <v>0</v>
      </c>
      <c r="X20" s="114">
        <v>1327.23</v>
      </c>
      <c r="Y20" s="114">
        <v>999.93700000000001</v>
      </c>
      <c r="Z20" s="114">
        <v>0</v>
      </c>
      <c r="AA20" s="114">
        <v>0</v>
      </c>
      <c r="AB20" s="114">
        <v>0</v>
      </c>
      <c r="AC20" s="114">
        <v>0</v>
      </c>
      <c r="AD20" s="114">
        <v>0</v>
      </c>
      <c r="AE20" s="114">
        <v>0</v>
      </c>
      <c r="AF20" s="114">
        <v>5202.8046296296297</v>
      </c>
      <c r="AG20" s="114">
        <v>5853.430871212121</v>
      </c>
    </row>
    <row r="21" spans="1:33" x14ac:dyDescent="0.2">
      <c r="A21" s="112">
        <v>98026846668</v>
      </c>
      <c r="B21" s="113" t="s">
        <v>224</v>
      </c>
      <c r="C21" s="113" t="s">
        <v>225</v>
      </c>
      <c r="D21" s="113" t="s">
        <v>197</v>
      </c>
      <c r="E21" s="113" t="s">
        <v>198</v>
      </c>
      <c r="F21" s="112">
        <v>41</v>
      </c>
      <c r="G21" s="112">
        <v>2</v>
      </c>
      <c r="H21" s="114">
        <v>62</v>
      </c>
      <c r="I21" s="114">
        <v>70</v>
      </c>
      <c r="J21" s="114">
        <v>18948.875</v>
      </c>
      <c r="K21" s="114">
        <v>21896.440999999999</v>
      </c>
      <c r="L21" s="114">
        <v>17973.427</v>
      </c>
      <c r="M21" s="114">
        <v>19737.928</v>
      </c>
      <c r="N21" s="114">
        <v>975.44799999999998</v>
      </c>
      <c r="O21" s="114">
        <v>2158.5129999999999</v>
      </c>
      <c r="P21" s="114">
        <v>0</v>
      </c>
      <c r="Q21" s="114">
        <v>0</v>
      </c>
      <c r="R21" s="114">
        <v>-84</v>
      </c>
      <c r="S21" s="114">
        <v>-51.424999999999997</v>
      </c>
      <c r="T21" s="114">
        <v>1059.4480000000001</v>
      </c>
      <c r="U21" s="114">
        <v>2209.9380000000001</v>
      </c>
      <c r="V21" s="114">
        <v>0</v>
      </c>
      <c r="W21" s="114">
        <v>0</v>
      </c>
      <c r="X21" s="114">
        <v>1059.4480000000001</v>
      </c>
      <c r="Y21" s="114">
        <v>2209.9380000000001</v>
      </c>
      <c r="Z21" s="114">
        <v>9650.5669999999991</v>
      </c>
      <c r="AA21" s="114">
        <v>16513.095000000001</v>
      </c>
      <c r="AB21" s="114">
        <v>0</v>
      </c>
      <c r="AC21" s="114">
        <v>0</v>
      </c>
      <c r="AD21" s="114">
        <v>8205.4009999999998</v>
      </c>
      <c r="AE21" s="114">
        <v>3658.9940000000001</v>
      </c>
      <c r="AF21" s="114">
        <v>5252.5241935483873</v>
      </c>
      <c r="AG21" s="114">
        <v>5392.0095238095237</v>
      </c>
    </row>
    <row r="22" spans="1:33" x14ac:dyDescent="0.2">
      <c r="A22" s="112">
        <v>48594515409</v>
      </c>
      <c r="B22" s="113" t="s">
        <v>226</v>
      </c>
      <c r="C22" s="113" t="s">
        <v>227</v>
      </c>
      <c r="D22" s="113" t="s">
        <v>197</v>
      </c>
      <c r="E22" s="113" t="s">
        <v>198</v>
      </c>
      <c r="F22" s="112">
        <v>22</v>
      </c>
      <c r="G22" s="112">
        <v>3</v>
      </c>
      <c r="H22" s="114">
        <v>110</v>
      </c>
      <c r="I22" s="114">
        <v>105</v>
      </c>
      <c r="J22" s="114">
        <v>20741.302</v>
      </c>
      <c r="K22" s="114">
        <v>21685.412</v>
      </c>
      <c r="L22" s="114">
        <v>24630.374</v>
      </c>
      <c r="M22" s="114">
        <v>73130.468999999997</v>
      </c>
      <c r="N22" s="114">
        <v>0</v>
      </c>
      <c r="O22" s="114">
        <v>0</v>
      </c>
      <c r="P22" s="114">
        <v>3889.0720000000001</v>
      </c>
      <c r="Q22" s="114">
        <v>51445.057000000001</v>
      </c>
      <c r="R22" s="114">
        <v>0</v>
      </c>
      <c r="S22" s="114">
        <v>0</v>
      </c>
      <c r="T22" s="114">
        <v>0</v>
      </c>
      <c r="U22" s="114">
        <v>0</v>
      </c>
      <c r="V22" s="114">
        <v>3889.0720000000001</v>
      </c>
      <c r="W22" s="114">
        <v>51445.057000000001</v>
      </c>
      <c r="X22" s="114">
        <v>-3889.0720000000001</v>
      </c>
      <c r="Y22" s="114">
        <v>-51445.057000000001</v>
      </c>
      <c r="Z22" s="114">
        <v>11306.316999999999</v>
      </c>
      <c r="AA22" s="114">
        <v>12793.393</v>
      </c>
      <c r="AB22" s="114">
        <v>0</v>
      </c>
      <c r="AC22" s="114">
        <v>0</v>
      </c>
      <c r="AD22" s="114">
        <v>0</v>
      </c>
      <c r="AE22" s="114">
        <v>0</v>
      </c>
      <c r="AF22" s="114">
        <v>4071.9348484848488</v>
      </c>
      <c r="AG22" s="114">
        <v>4303.473809523809</v>
      </c>
    </row>
    <row r="23" spans="1:33" x14ac:dyDescent="0.2">
      <c r="A23" s="112">
        <v>60917588251</v>
      </c>
      <c r="B23" s="113" t="s">
        <v>228</v>
      </c>
      <c r="C23" s="113" t="s">
        <v>196</v>
      </c>
      <c r="D23" s="113" t="s">
        <v>216</v>
      </c>
      <c r="E23" s="113" t="s">
        <v>217</v>
      </c>
      <c r="F23" s="112">
        <v>21</v>
      </c>
      <c r="G23" s="112">
        <v>2</v>
      </c>
      <c r="H23" s="114">
        <v>35</v>
      </c>
      <c r="I23" s="114">
        <v>28</v>
      </c>
      <c r="J23" s="114">
        <v>19165.374</v>
      </c>
      <c r="K23" s="114">
        <v>21264.207999999999</v>
      </c>
      <c r="L23" s="114">
        <v>19056.492999999999</v>
      </c>
      <c r="M23" s="114">
        <v>19610.806</v>
      </c>
      <c r="N23" s="114">
        <v>108.881</v>
      </c>
      <c r="O23" s="114">
        <v>1653.402</v>
      </c>
      <c r="P23" s="114">
        <v>0</v>
      </c>
      <c r="Q23" s="114">
        <v>0</v>
      </c>
      <c r="R23" s="114">
        <v>31.492000000000001</v>
      </c>
      <c r="S23" s="114">
        <v>307.98399999999998</v>
      </c>
      <c r="T23" s="114">
        <v>77.388999999999996</v>
      </c>
      <c r="U23" s="114">
        <v>1345.4179999999999</v>
      </c>
      <c r="V23" s="114">
        <v>0</v>
      </c>
      <c r="W23" s="114">
        <v>0</v>
      </c>
      <c r="X23" s="114">
        <v>77.388999999999996</v>
      </c>
      <c r="Y23" s="114">
        <v>1345.4179999999999</v>
      </c>
      <c r="Z23" s="114">
        <v>7569.7889999999998</v>
      </c>
      <c r="AA23" s="114">
        <v>6982.3689999999997</v>
      </c>
      <c r="AB23" s="114">
        <v>0</v>
      </c>
      <c r="AC23" s="114">
        <v>0</v>
      </c>
      <c r="AD23" s="114">
        <v>0</v>
      </c>
      <c r="AE23" s="114">
        <v>0</v>
      </c>
      <c r="AF23" s="114">
        <v>4976.861904761905</v>
      </c>
      <c r="AG23" s="114">
        <v>6553.6011904761908</v>
      </c>
    </row>
    <row r="24" spans="1:33" x14ac:dyDescent="0.2">
      <c r="A24" s="112">
        <v>23243858146</v>
      </c>
      <c r="B24" s="113" t="s">
        <v>229</v>
      </c>
      <c r="C24" s="113" t="s">
        <v>206</v>
      </c>
      <c r="D24" s="113" t="s">
        <v>197</v>
      </c>
      <c r="E24" s="113" t="s">
        <v>198</v>
      </c>
      <c r="F24" s="112">
        <v>21</v>
      </c>
      <c r="G24" s="112">
        <v>3</v>
      </c>
      <c r="H24" s="114">
        <v>57</v>
      </c>
      <c r="I24" s="114">
        <v>63</v>
      </c>
      <c r="J24" s="114">
        <v>18134.081999999999</v>
      </c>
      <c r="K24" s="114">
        <v>21212.092000000001</v>
      </c>
      <c r="L24" s="114">
        <v>17767.688999999998</v>
      </c>
      <c r="M24" s="114">
        <v>20658.877</v>
      </c>
      <c r="N24" s="114">
        <v>366.39299999999997</v>
      </c>
      <c r="O24" s="114">
        <v>553.21500000000003</v>
      </c>
      <c r="P24" s="114">
        <v>0</v>
      </c>
      <c r="Q24" s="114">
        <v>0</v>
      </c>
      <c r="R24" s="114">
        <v>79.174999999999997</v>
      </c>
      <c r="S24" s="114">
        <v>105.77200000000001</v>
      </c>
      <c r="T24" s="114">
        <v>287.21800000000002</v>
      </c>
      <c r="U24" s="114">
        <v>447.44299999999998</v>
      </c>
      <c r="V24" s="114">
        <v>0</v>
      </c>
      <c r="W24" s="114">
        <v>0</v>
      </c>
      <c r="X24" s="114">
        <v>287.21800000000002</v>
      </c>
      <c r="Y24" s="114">
        <v>447.44299999999998</v>
      </c>
      <c r="Z24" s="114">
        <v>7036.8580000000002</v>
      </c>
      <c r="AA24" s="114">
        <v>7993.72</v>
      </c>
      <c r="AB24" s="114">
        <v>374.89299999999997</v>
      </c>
      <c r="AC24" s="114">
        <v>372.98099999999999</v>
      </c>
      <c r="AD24" s="114">
        <v>4812.5389999999998</v>
      </c>
      <c r="AE24" s="114">
        <v>3911.8380000000002</v>
      </c>
      <c r="AF24" s="114">
        <v>5055.4722222222217</v>
      </c>
      <c r="AG24" s="114">
        <v>5511.103174603174</v>
      </c>
    </row>
    <row r="25" spans="1:33" x14ac:dyDescent="0.2">
      <c r="A25" s="112">
        <v>61692794917</v>
      </c>
      <c r="B25" s="113" t="s">
        <v>230</v>
      </c>
      <c r="C25" s="113" t="s">
        <v>212</v>
      </c>
      <c r="D25" s="113" t="s">
        <v>231</v>
      </c>
      <c r="E25" s="113" t="s">
        <v>232</v>
      </c>
      <c r="F25" s="112">
        <v>21</v>
      </c>
      <c r="G25" s="112">
        <v>2</v>
      </c>
      <c r="H25" s="114">
        <v>15</v>
      </c>
      <c r="I25" s="114">
        <v>34</v>
      </c>
      <c r="J25" s="114">
        <v>10318.273999999999</v>
      </c>
      <c r="K25" s="114">
        <v>20214.857</v>
      </c>
      <c r="L25" s="114">
        <v>6909.6009999999997</v>
      </c>
      <c r="M25" s="114">
        <v>18899.851999999999</v>
      </c>
      <c r="N25" s="114">
        <v>3408.6729999999998</v>
      </c>
      <c r="O25" s="114">
        <v>1315.0050000000001</v>
      </c>
      <c r="P25" s="114">
        <v>0</v>
      </c>
      <c r="Q25" s="114">
        <v>0</v>
      </c>
      <c r="R25" s="114">
        <v>41.88</v>
      </c>
      <c r="S25" s="114">
        <v>259.72699999999998</v>
      </c>
      <c r="T25" s="114">
        <v>3366.7930000000001</v>
      </c>
      <c r="U25" s="114">
        <v>1055.278</v>
      </c>
      <c r="V25" s="114">
        <v>0</v>
      </c>
      <c r="W25" s="114">
        <v>0</v>
      </c>
      <c r="X25" s="114">
        <v>3366.7930000000001</v>
      </c>
      <c r="Y25" s="114">
        <v>1055.278</v>
      </c>
      <c r="Z25" s="114">
        <v>0</v>
      </c>
      <c r="AA25" s="114">
        <v>0</v>
      </c>
      <c r="AB25" s="114">
        <v>0</v>
      </c>
      <c r="AC25" s="114">
        <v>1128.0609999999999</v>
      </c>
      <c r="AD25" s="114">
        <v>0</v>
      </c>
      <c r="AE25" s="114">
        <v>0</v>
      </c>
      <c r="AF25" s="114">
        <v>5959.666666666667</v>
      </c>
      <c r="AG25" s="114">
        <v>5837.3504901960778</v>
      </c>
    </row>
    <row r="26" spans="1:33" x14ac:dyDescent="0.2">
      <c r="A26" s="112">
        <v>47128897883</v>
      </c>
      <c r="B26" s="113" t="s">
        <v>233</v>
      </c>
      <c r="C26" s="113" t="s">
        <v>212</v>
      </c>
      <c r="D26" s="113" t="s">
        <v>231</v>
      </c>
      <c r="E26" s="113" t="s">
        <v>232</v>
      </c>
      <c r="F26" s="112">
        <v>21</v>
      </c>
      <c r="G26" s="112">
        <v>2</v>
      </c>
      <c r="H26" s="114">
        <v>32</v>
      </c>
      <c r="I26" s="114">
        <v>44</v>
      </c>
      <c r="J26" s="114">
        <v>16608.361000000001</v>
      </c>
      <c r="K26" s="114">
        <v>18551.501</v>
      </c>
      <c r="L26" s="114">
        <v>16454.339</v>
      </c>
      <c r="M26" s="114">
        <v>18226.057000000001</v>
      </c>
      <c r="N26" s="114">
        <v>154.02199999999999</v>
      </c>
      <c r="O26" s="114">
        <v>325.44400000000002</v>
      </c>
      <c r="P26" s="114">
        <v>0</v>
      </c>
      <c r="Q26" s="114">
        <v>0</v>
      </c>
      <c r="R26" s="114">
        <v>90.671000000000006</v>
      </c>
      <c r="S26" s="114">
        <v>94.427000000000007</v>
      </c>
      <c r="T26" s="114">
        <v>63.350999999999999</v>
      </c>
      <c r="U26" s="114">
        <v>231.017</v>
      </c>
      <c r="V26" s="114">
        <v>0</v>
      </c>
      <c r="W26" s="114">
        <v>0</v>
      </c>
      <c r="X26" s="114">
        <v>63.350999999999999</v>
      </c>
      <c r="Y26" s="114">
        <v>231.017</v>
      </c>
      <c r="Z26" s="114">
        <v>0</v>
      </c>
      <c r="AA26" s="114">
        <v>0</v>
      </c>
      <c r="AB26" s="114">
        <v>0</v>
      </c>
      <c r="AC26" s="114">
        <v>0</v>
      </c>
      <c r="AD26" s="114">
        <v>0</v>
      </c>
      <c r="AE26" s="114">
        <v>0</v>
      </c>
      <c r="AF26" s="114">
        <v>3897.7447916666665</v>
      </c>
      <c r="AG26" s="114">
        <v>3116.4602272727275</v>
      </c>
    </row>
    <row r="27" spans="1:33" x14ac:dyDescent="0.2">
      <c r="A27" s="112">
        <v>5918285847</v>
      </c>
      <c r="B27" s="113" t="s">
        <v>234</v>
      </c>
      <c r="C27" s="113" t="s">
        <v>235</v>
      </c>
      <c r="D27" s="113" t="s">
        <v>197</v>
      </c>
      <c r="E27" s="113" t="s">
        <v>198</v>
      </c>
      <c r="F27" s="112">
        <v>41</v>
      </c>
      <c r="G27" s="112">
        <v>2</v>
      </c>
      <c r="H27" s="114">
        <v>40</v>
      </c>
      <c r="I27" s="114">
        <v>41</v>
      </c>
      <c r="J27" s="114">
        <v>15776.464</v>
      </c>
      <c r="K27" s="114">
        <v>17498.103999999999</v>
      </c>
      <c r="L27" s="114">
        <v>15418.289000000001</v>
      </c>
      <c r="M27" s="114">
        <v>17162.523000000001</v>
      </c>
      <c r="N27" s="114">
        <v>358.17500000000001</v>
      </c>
      <c r="O27" s="114">
        <v>335.58100000000002</v>
      </c>
      <c r="P27" s="114">
        <v>0</v>
      </c>
      <c r="Q27" s="114">
        <v>0</v>
      </c>
      <c r="R27" s="114">
        <v>77.2</v>
      </c>
      <c r="S27" s="114">
        <v>67.951999999999998</v>
      </c>
      <c r="T27" s="114">
        <v>280.97500000000002</v>
      </c>
      <c r="U27" s="114">
        <v>267.62900000000002</v>
      </c>
      <c r="V27" s="114">
        <v>0</v>
      </c>
      <c r="W27" s="114">
        <v>0</v>
      </c>
      <c r="X27" s="114">
        <v>280.97500000000002</v>
      </c>
      <c r="Y27" s="114">
        <v>267.62900000000002</v>
      </c>
      <c r="Z27" s="114">
        <v>1050.9570000000001</v>
      </c>
      <c r="AA27" s="114">
        <v>1802.703</v>
      </c>
      <c r="AB27" s="114">
        <v>0</v>
      </c>
      <c r="AC27" s="114">
        <v>0</v>
      </c>
      <c r="AD27" s="114">
        <v>2178.998</v>
      </c>
      <c r="AE27" s="114">
        <v>1896.8710000000001</v>
      </c>
      <c r="AF27" s="114">
        <v>5264.2937499999998</v>
      </c>
      <c r="AG27" s="114">
        <v>5292.8821138211379</v>
      </c>
    </row>
    <row r="28" spans="1:33" x14ac:dyDescent="0.2">
      <c r="A28" s="112">
        <v>56796218341</v>
      </c>
      <c r="B28" s="113" t="s">
        <v>236</v>
      </c>
      <c r="C28" s="113" t="s">
        <v>196</v>
      </c>
      <c r="D28" s="113" t="s">
        <v>216</v>
      </c>
      <c r="E28" s="113" t="s">
        <v>217</v>
      </c>
      <c r="F28" s="112">
        <v>21</v>
      </c>
      <c r="G28" s="112">
        <v>2</v>
      </c>
      <c r="H28" s="114">
        <v>20</v>
      </c>
      <c r="I28" s="114">
        <v>21</v>
      </c>
      <c r="J28" s="114">
        <v>15806.084000000001</v>
      </c>
      <c r="K28" s="114">
        <v>17430.527999999998</v>
      </c>
      <c r="L28" s="114">
        <v>11048.712</v>
      </c>
      <c r="M28" s="114">
        <v>10927.786</v>
      </c>
      <c r="N28" s="114">
        <v>4757.3720000000003</v>
      </c>
      <c r="O28" s="114">
        <v>6502.7420000000002</v>
      </c>
      <c r="P28" s="114">
        <v>0</v>
      </c>
      <c r="Q28" s="114">
        <v>0</v>
      </c>
      <c r="R28" s="114">
        <v>216.28200000000001</v>
      </c>
      <c r="S28" s="114">
        <v>1174.0630000000001</v>
      </c>
      <c r="T28" s="114">
        <v>4541.09</v>
      </c>
      <c r="U28" s="114">
        <v>5328.6790000000001</v>
      </c>
      <c r="V28" s="114">
        <v>0</v>
      </c>
      <c r="W28" s="114">
        <v>0</v>
      </c>
      <c r="X28" s="114">
        <v>4541.09</v>
      </c>
      <c r="Y28" s="114">
        <v>5328.6790000000001</v>
      </c>
      <c r="Z28" s="114">
        <v>0</v>
      </c>
      <c r="AA28" s="114">
        <v>0</v>
      </c>
      <c r="AB28" s="114">
        <v>0</v>
      </c>
      <c r="AC28" s="114">
        <v>0</v>
      </c>
      <c r="AD28" s="114">
        <v>4199.6379999999999</v>
      </c>
      <c r="AE28" s="114">
        <v>3530.6550000000002</v>
      </c>
      <c r="AF28" s="114">
        <v>4830.5041666666666</v>
      </c>
      <c r="AG28" s="114">
        <v>5038.2460317460318</v>
      </c>
    </row>
    <row r="29" spans="1:33" x14ac:dyDescent="0.2">
      <c r="A29" s="112">
        <v>72410007537</v>
      </c>
      <c r="B29" s="113" t="s">
        <v>237</v>
      </c>
      <c r="C29" s="113" t="s">
        <v>238</v>
      </c>
      <c r="D29" s="113" t="s">
        <v>231</v>
      </c>
      <c r="E29" s="113" t="s">
        <v>232</v>
      </c>
      <c r="F29" s="112">
        <v>21</v>
      </c>
      <c r="G29" s="112">
        <v>2</v>
      </c>
      <c r="H29" s="114">
        <v>32</v>
      </c>
      <c r="I29" s="114">
        <v>37</v>
      </c>
      <c r="J29" s="114">
        <v>14711.531000000001</v>
      </c>
      <c r="K29" s="114">
        <v>17361.715</v>
      </c>
      <c r="L29" s="114">
        <v>14460.472</v>
      </c>
      <c r="M29" s="114">
        <v>17644.061000000002</v>
      </c>
      <c r="N29" s="114">
        <v>251.059</v>
      </c>
      <c r="O29" s="114">
        <v>0</v>
      </c>
      <c r="P29" s="114">
        <v>0</v>
      </c>
      <c r="Q29" s="114">
        <v>282.346</v>
      </c>
      <c r="R29" s="114">
        <v>0</v>
      </c>
      <c r="S29" s="114">
        <v>0</v>
      </c>
      <c r="T29" s="114">
        <v>251.059</v>
      </c>
      <c r="U29" s="114">
        <v>0</v>
      </c>
      <c r="V29" s="114">
        <v>0</v>
      </c>
      <c r="W29" s="114">
        <v>282.346</v>
      </c>
      <c r="X29" s="114">
        <v>251.059</v>
      </c>
      <c r="Y29" s="114">
        <v>-282.346</v>
      </c>
      <c r="Z29" s="114">
        <v>0</v>
      </c>
      <c r="AA29" s="114">
        <v>0</v>
      </c>
      <c r="AB29" s="114">
        <v>0</v>
      </c>
      <c r="AC29" s="114">
        <v>0</v>
      </c>
      <c r="AD29" s="114">
        <v>0</v>
      </c>
      <c r="AE29" s="114">
        <v>0</v>
      </c>
      <c r="AF29" s="114">
        <v>5126.4375</v>
      </c>
      <c r="AG29" s="114">
        <v>5307.6126126126128</v>
      </c>
    </row>
    <row r="30" spans="1:33" x14ac:dyDescent="0.2">
      <c r="A30" s="112">
        <v>70741052040</v>
      </c>
      <c r="B30" s="113" t="s">
        <v>239</v>
      </c>
      <c r="C30" s="113" t="s">
        <v>196</v>
      </c>
      <c r="D30" s="113" t="s">
        <v>197</v>
      </c>
      <c r="E30" s="113" t="s">
        <v>198</v>
      </c>
      <c r="F30" s="112">
        <v>22</v>
      </c>
      <c r="G30" s="112">
        <v>3</v>
      </c>
      <c r="H30" s="114">
        <v>76</v>
      </c>
      <c r="I30" s="114">
        <v>83</v>
      </c>
      <c r="J30" s="114">
        <v>30090.030999999999</v>
      </c>
      <c r="K30" s="114">
        <v>17208.95</v>
      </c>
      <c r="L30" s="114">
        <v>34698.737999999998</v>
      </c>
      <c r="M30" s="114">
        <v>35135.324000000001</v>
      </c>
      <c r="N30" s="114">
        <v>0</v>
      </c>
      <c r="O30" s="114">
        <v>0</v>
      </c>
      <c r="P30" s="114">
        <v>4608.7070000000003</v>
      </c>
      <c r="Q30" s="114">
        <v>17926.374</v>
      </c>
      <c r="R30" s="114">
        <v>0</v>
      </c>
      <c r="S30" s="114">
        <v>0</v>
      </c>
      <c r="T30" s="114">
        <v>0</v>
      </c>
      <c r="U30" s="114">
        <v>0</v>
      </c>
      <c r="V30" s="114">
        <v>4608.7070000000003</v>
      </c>
      <c r="W30" s="114">
        <v>17926.374</v>
      </c>
      <c r="X30" s="114">
        <v>-4608.7070000000003</v>
      </c>
      <c r="Y30" s="114">
        <v>-17926.374</v>
      </c>
      <c r="Z30" s="114">
        <v>0</v>
      </c>
      <c r="AA30" s="114">
        <v>0</v>
      </c>
      <c r="AB30" s="114">
        <v>0</v>
      </c>
      <c r="AC30" s="114">
        <v>0</v>
      </c>
      <c r="AD30" s="114">
        <v>6656.7809999999999</v>
      </c>
      <c r="AE30" s="114">
        <v>3190.81</v>
      </c>
      <c r="AF30" s="114">
        <v>9301.1074561403511</v>
      </c>
      <c r="AG30" s="114">
        <v>9301.8594377510035</v>
      </c>
    </row>
    <row r="31" spans="1:33" x14ac:dyDescent="0.2">
      <c r="A31" s="112">
        <v>12722099417</v>
      </c>
      <c r="B31" s="113" t="s">
        <v>240</v>
      </c>
      <c r="C31" s="113" t="s">
        <v>241</v>
      </c>
      <c r="D31" s="113" t="s">
        <v>242</v>
      </c>
      <c r="E31" s="113" t="s">
        <v>243</v>
      </c>
      <c r="F31" s="112">
        <v>21</v>
      </c>
      <c r="G31" s="112">
        <v>2</v>
      </c>
      <c r="H31" s="114">
        <v>16</v>
      </c>
      <c r="I31" s="114">
        <v>18</v>
      </c>
      <c r="J31" s="114">
        <v>10177.902</v>
      </c>
      <c r="K31" s="114">
        <v>16916.221000000001</v>
      </c>
      <c r="L31" s="114">
        <v>10169.344999999999</v>
      </c>
      <c r="M31" s="114">
        <v>16871.058000000001</v>
      </c>
      <c r="N31" s="114">
        <v>8.5570000000000004</v>
      </c>
      <c r="O31" s="114">
        <v>45.162999999999997</v>
      </c>
      <c r="P31" s="114">
        <v>0</v>
      </c>
      <c r="Q31" s="114">
        <v>0</v>
      </c>
      <c r="R31" s="114">
        <v>6.3520000000000003</v>
      </c>
      <c r="S31" s="114">
        <v>12.159000000000001</v>
      </c>
      <c r="T31" s="114">
        <v>2.2050000000000001</v>
      </c>
      <c r="U31" s="114">
        <v>33.003999999999998</v>
      </c>
      <c r="V31" s="114">
        <v>0</v>
      </c>
      <c r="W31" s="114">
        <v>0</v>
      </c>
      <c r="X31" s="114">
        <v>2.2050000000000001</v>
      </c>
      <c r="Y31" s="114">
        <v>33.003999999999998</v>
      </c>
      <c r="Z31" s="114">
        <v>0</v>
      </c>
      <c r="AA31" s="114">
        <v>0</v>
      </c>
      <c r="AB31" s="114">
        <v>8.8940000000000001</v>
      </c>
      <c r="AC31" s="114">
        <v>0</v>
      </c>
      <c r="AD31" s="114">
        <v>63.302</v>
      </c>
      <c r="AE31" s="114">
        <v>13.406000000000001</v>
      </c>
      <c r="AF31" s="114">
        <v>6688.666666666667</v>
      </c>
      <c r="AG31" s="114">
        <v>6197.2129629629635</v>
      </c>
    </row>
    <row r="32" spans="1:33" x14ac:dyDescent="0.2">
      <c r="A32" s="112">
        <v>52055184284</v>
      </c>
      <c r="B32" s="113" t="s">
        <v>244</v>
      </c>
      <c r="C32" s="113" t="s">
        <v>223</v>
      </c>
      <c r="D32" s="113" t="s">
        <v>216</v>
      </c>
      <c r="E32" s="113" t="s">
        <v>217</v>
      </c>
      <c r="F32" s="112">
        <v>21</v>
      </c>
      <c r="G32" s="112">
        <v>2</v>
      </c>
      <c r="H32" s="114">
        <v>25</v>
      </c>
      <c r="I32" s="114">
        <v>26</v>
      </c>
      <c r="J32" s="114">
        <v>14145.016</v>
      </c>
      <c r="K32" s="114">
        <v>16661.811000000002</v>
      </c>
      <c r="L32" s="114">
        <v>12106.358</v>
      </c>
      <c r="M32" s="114">
        <v>13693.753000000001</v>
      </c>
      <c r="N32" s="114">
        <v>2038.6579999999999</v>
      </c>
      <c r="O32" s="114">
        <v>2968.058</v>
      </c>
      <c r="P32" s="114">
        <v>0</v>
      </c>
      <c r="Q32" s="114">
        <v>0</v>
      </c>
      <c r="R32" s="114">
        <v>422.56099999999998</v>
      </c>
      <c r="S32" s="114">
        <v>549.10299999999995</v>
      </c>
      <c r="T32" s="114">
        <v>1616.097</v>
      </c>
      <c r="U32" s="114">
        <v>2418.9549999999999</v>
      </c>
      <c r="V32" s="114">
        <v>0</v>
      </c>
      <c r="W32" s="114">
        <v>0</v>
      </c>
      <c r="X32" s="114">
        <v>1616.097</v>
      </c>
      <c r="Y32" s="114">
        <v>2418.9549999999999</v>
      </c>
      <c r="Z32" s="114">
        <v>14002.894</v>
      </c>
      <c r="AA32" s="114">
        <v>16540.863000000001</v>
      </c>
      <c r="AB32" s="114">
        <v>0</v>
      </c>
      <c r="AC32" s="114">
        <v>0</v>
      </c>
      <c r="AD32" s="114">
        <v>0</v>
      </c>
      <c r="AE32" s="114">
        <v>0</v>
      </c>
      <c r="AF32" s="114">
        <v>6073.95</v>
      </c>
      <c r="AG32" s="114">
        <v>6693.878205128206</v>
      </c>
    </row>
    <row r="33" spans="1:33" x14ac:dyDescent="0.2">
      <c r="A33" s="112">
        <v>55670089612</v>
      </c>
      <c r="B33" s="113" t="s">
        <v>245</v>
      </c>
      <c r="C33" s="113" t="s">
        <v>246</v>
      </c>
      <c r="D33" s="113" t="s">
        <v>197</v>
      </c>
      <c r="E33" s="113" t="s">
        <v>198</v>
      </c>
      <c r="F33" s="112">
        <v>21</v>
      </c>
      <c r="G33" s="112">
        <v>2</v>
      </c>
      <c r="H33" s="114">
        <v>42</v>
      </c>
      <c r="I33" s="114">
        <v>39</v>
      </c>
      <c r="J33" s="114">
        <v>15826.912</v>
      </c>
      <c r="K33" s="114">
        <v>16143.769</v>
      </c>
      <c r="L33" s="114">
        <v>15770.962</v>
      </c>
      <c r="M33" s="114">
        <v>15905.878000000001</v>
      </c>
      <c r="N33" s="114">
        <v>55.95</v>
      </c>
      <c r="O33" s="114">
        <v>237.89099999999999</v>
      </c>
      <c r="P33" s="114">
        <v>0</v>
      </c>
      <c r="Q33" s="114">
        <v>0</v>
      </c>
      <c r="R33" s="114">
        <v>0</v>
      </c>
      <c r="S33" s="114">
        <v>5.2210000000000001</v>
      </c>
      <c r="T33" s="114">
        <v>55.95</v>
      </c>
      <c r="U33" s="114">
        <v>232.67</v>
      </c>
      <c r="V33" s="114">
        <v>0</v>
      </c>
      <c r="W33" s="114">
        <v>0</v>
      </c>
      <c r="X33" s="114">
        <v>55.95</v>
      </c>
      <c r="Y33" s="114">
        <v>232.67</v>
      </c>
      <c r="Z33" s="114">
        <v>0</v>
      </c>
      <c r="AA33" s="114">
        <v>0</v>
      </c>
      <c r="AB33" s="114">
        <v>0</v>
      </c>
      <c r="AC33" s="114">
        <v>0</v>
      </c>
      <c r="AD33" s="114">
        <v>0</v>
      </c>
      <c r="AE33" s="114">
        <v>0</v>
      </c>
      <c r="AF33" s="114">
        <v>4481.8611111111113</v>
      </c>
      <c r="AG33" s="114">
        <v>5080.1346153846152</v>
      </c>
    </row>
    <row r="34" spans="1:33" x14ac:dyDescent="0.2">
      <c r="A34" s="112">
        <v>55400120553</v>
      </c>
      <c r="B34" s="113" t="s">
        <v>247</v>
      </c>
      <c r="C34" s="113" t="s">
        <v>225</v>
      </c>
      <c r="D34" s="113" t="s">
        <v>197</v>
      </c>
      <c r="E34" s="113" t="s">
        <v>198</v>
      </c>
      <c r="F34" s="112">
        <v>21</v>
      </c>
      <c r="G34" s="112">
        <v>1</v>
      </c>
      <c r="H34" s="114">
        <v>0</v>
      </c>
      <c r="I34" s="114">
        <v>6</v>
      </c>
      <c r="J34" s="114">
        <v>850.32299999999998</v>
      </c>
      <c r="K34" s="114">
        <v>14960.406999999999</v>
      </c>
      <c r="L34" s="114">
        <v>4630.6130000000003</v>
      </c>
      <c r="M34" s="114">
        <v>3657.9549999999999</v>
      </c>
      <c r="N34" s="114">
        <v>0</v>
      </c>
      <c r="O34" s="114">
        <v>11302.451999999999</v>
      </c>
      <c r="P34" s="114">
        <v>3780.29</v>
      </c>
      <c r="Q34" s="114">
        <v>0</v>
      </c>
      <c r="R34" s="114">
        <v>0</v>
      </c>
      <c r="S34" s="114">
        <v>0</v>
      </c>
      <c r="T34" s="114">
        <v>0</v>
      </c>
      <c r="U34" s="114">
        <v>11302.451999999999</v>
      </c>
      <c r="V34" s="114">
        <v>3780.29</v>
      </c>
      <c r="W34" s="114">
        <v>0</v>
      </c>
      <c r="X34" s="114">
        <v>-3780.29</v>
      </c>
      <c r="Y34" s="114">
        <v>11302.451999999999</v>
      </c>
      <c r="Z34" s="114">
        <v>0</v>
      </c>
      <c r="AA34" s="114">
        <v>0</v>
      </c>
      <c r="AB34" s="114">
        <v>0</v>
      </c>
      <c r="AC34" s="114">
        <v>0</v>
      </c>
      <c r="AD34" s="114">
        <v>0</v>
      </c>
      <c r="AE34" s="114">
        <v>0</v>
      </c>
      <c r="AF34" s="115"/>
      <c r="AG34" s="114">
        <v>9072.9027777777774</v>
      </c>
    </row>
    <row r="35" spans="1:33" x14ac:dyDescent="0.2">
      <c r="A35" s="112">
        <v>94905144054</v>
      </c>
      <c r="B35" s="113" t="s">
        <v>248</v>
      </c>
      <c r="C35" s="113" t="s">
        <v>249</v>
      </c>
      <c r="D35" s="113" t="s">
        <v>197</v>
      </c>
      <c r="E35" s="113" t="s">
        <v>198</v>
      </c>
      <c r="F35" s="112">
        <v>21</v>
      </c>
      <c r="G35" s="112">
        <v>2</v>
      </c>
      <c r="H35" s="114">
        <v>39</v>
      </c>
      <c r="I35" s="114">
        <v>41</v>
      </c>
      <c r="J35" s="114">
        <v>12485.975</v>
      </c>
      <c r="K35" s="114">
        <v>14210.049000000001</v>
      </c>
      <c r="L35" s="114">
        <v>10918.989</v>
      </c>
      <c r="M35" s="114">
        <v>11794.272000000001</v>
      </c>
      <c r="N35" s="114">
        <v>1566.9860000000001</v>
      </c>
      <c r="O35" s="114">
        <v>2415.777</v>
      </c>
      <c r="P35" s="114">
        <v>0</v>
      </c>
      <c r="Q35" s="114">
        <v>0</v>
      </c>
      <c r="R35" s="114">
        <v>0</v>
      </c>
      <c r="S35" s="114">
        <v>67.546000000000006</v>
      </c>
      <c r="T35" s="114">
        <v>1566.9860000000001</v>
      </c>
      <c r="U35" s="114">
        <v>2348.2310000000002</v>
      </c>
      <c r="V35" s="114">
        <v>0</v>
      </c>
      <c r="W35" s="114">
        <v>0</v>
      </c>
      <c r="X35" s="114">
        <v>1566.9860000000001</v>
      </c>
      <c r="Y35" s="114">
        <v>2348.2310000000002</v>
      </c>
      <c r="Z35" s="114">
        <v>10323.161</v>
      </c>
      <c r="AA35" s="114">
        <v>11882.647999999999</v>
      </c>
      <c r="AB35" s="114">
        <v>0</v>
      </c>
      <c r="AC35" s="114">
        <v>0</v>
      </c>
      <c r="AD35" s="114">
        <v>31.364999999999998</v>
      </c>
      <c r="AE35" s="114">
        <v>41.96</v>
      </c>
      <c r="AF35" s="114">
        <v>5148.1089743589746</v>
      </c>
      <c r="AG35" s="114">
        <v>5233.7621951219508</v>
      </c>
    </row>
    <row r="36" spans="1:33" x14ac:dyDescent="0.2">
      <c r="A36" s="112">
        <v>42682600461</v>
      </c>
      <c r="B36" s="113" t="s">
        <v>250</v>
      </c>
      <c r="C36" s="113" t="s">
        <v>251</v>
      </c>
      <c r="D36" s="113" t="s">
        <v>197</v>
      </c>
      <c r="E36" s="113" t="s">
        <v>198</v>
      </c>
      <c r="F36" s="112">
        <v>22</v>
      </c>
      <c r="G36" s="112">
        <v>2</v>
      </c>
      <c r="H36" s="114">
        <v>40</v>
      </c>
      <c r="I36" s="114">
        <v>35</v>
      </c>
      <c r="J36" s="114">
        <v>10636.987999999999</v>
      </c>
      <c r="K36" s="114">
        <v>13702.112999999999</v>
      </c>
      <c r="L36" s="114">
        <v>10240.753000000001</v>
      </c>
      <c r="M36" s="114">
        <v>13078.511</v>
      </c>
      <c r="N36" s="114">
        <v>396.23500000000001</v>
      </c>
      <c r="O36" s="114">
        <v>623.60199999999998</v>
      </c>
      <c r="P36" s="114">
        <v>0</v>
      </c>
      <c r="Q36" s="114">
        <v>0</v>
      </c>
      <c r="R36" s="114">
        <v>89.832999999999998</v>
      </c>
      <c r="S36" s="114">
        <v>123.471</v>
      </c>
      <c r="T36" s="114">
        <v>306.40199999999999</v>
      </c>
      <c r="U36" s="114">
        <v>500.13099999999997</v>
      </c>
      <c r="V36" s="114">
        <v>0</v>
      </c>
      <c r="W36" s="114">
        <v>0</v>
      </c>
      <c r="X36" s="114">
        <v>306.40199999999999</v>
      </c>
      <c r="Y36" s="114">
        <v>500.13099999999997</v>
      </c>
      <c r="Z36" s="114">
        <v>4256.6149999999998</v>
      </c>
      <c r="AA36" s="114">
        <v>7710.3609999999999</v>
      </c>
      <c r="AB36" s="114">
        <v>393.69400000000002</v>
      </c>
      <c r="AC36" s="114">
        <v>549.08900000000006</v>
      </c>
      <c r="AD36" s="114">
        <v>27715.062000000002</v>
      </c>
      <c r="AE36" s="114">
        <v>1234.845</v>
      </c>
      <c r="AF36" s="114">
        <v>4636.052083333333</v>
      </c>
      <c r="AG36" s="114">
        <v>5027.6523809523815</v>
      </c>
    </row>
    <row r="37" spans="1:33" x14ac:dyDescent="0.2">
      <c r="A37" s="112">
        <v>55568258508</v>
      </c>
      <c r="B37" s="113" t="s">
        <v>252</v>
      </c>
      <c r="C37" s="113" t="s">
        <v>253</v>
      </c>
      <c r="D37" s="113" t="s">
        <v>242</v>
      </c>
      <c r="E37" s="113" t="s">
        <v>243</v>
      </c>
      <c r="F37" s="112">
        <v>21</v>
      </c>
      <c r="G37" s="112">
        <v>2</v>
      </c>
      <c r="H37" s="114">
        <v>21</v>
      </c>
      <c r="I37" s="114">
        <v>23</v>
      </c>
      <c r="J37" s="114">
        <v>12188.011</v>
      </c>
      <c r="K37" s="114">
        <v>13370.326999999999</v>
      </c>
      <c r="L37" s="114">
        <v>12427.127</v>
      </c>
      <c r="M37" s="114">
        <v>13110.936</v>
      </c>
      <c r="N37" s="114">
        <v>0</v>
      </c>
      <c r="O37" s="114">
        <v>259.39100000000002</v>
      </c>
      <c r="P37" s="114">
        <v>239.11600000000001</v>
      </c>
      <c r="Q37" s="114">
        <v>0</v>
      </c>
      <c r="R37" s="114">
        <v>0</v>
      </c>
      <c r="S37" s="114">
        <v>0</v>
      </c>
      <c r="T37" s="114">
        <v>0</v>
      </c>
      <c r="U37" s="114">
        <v>259.39100000000002</v>
      </c>
      <c r="V37" s="114">
        <v>239.11600000000001</v>
      </c>
      <c r="W37" s="114">
        <v>0</v>
      </c>
      <c r="X37" s="114">
        <v>-239.11600000000001</v>
      </c>
      <c r="Y37" s="114">
        <v>259.39100000000002</v>
      </c>
      <c r="Z37" s="114">
        <v>0</v>
      </c>
      <c r="AA37" s="114">
        <v>0</v>
      </c>
      <c r="AB37" s="114">
        <v>0</v>
      </c>
      <c r="AC37" s="114">
        <v>0</v>
      </c>
      <c r="AD37" s="114">
        <v>220.02199999999999</v>
      </c>
      <c r="AE37" s="114">
        <v>728.15300000000002</v>
      </c>
      <c r="AF37" s="114">
        <v>7942.813492063492</v>
      </c>
      <c r="AG37" s="114">
        <v>8004.945652173913</v>
      </c>
    </row>
    <row r="38" spans="1:33" x14ac:dyDescent="0.2">
      <c r="A38" s="112">
        <v>36726428917</v>
      </c>
      <c r="B38" s="113" t="s">
        <v>254</v>
      </c>
      <c r="C38" s="113" t="s">
        <v>255</v>
      </c>
      <c r="D38" s="113" t="s">
        <v>216</v>
      </c>
      <c r="E38" s="113" t="s">
        <v>217</v>
      </c>
      <c r="F38" s="112">
        <v>22</v>
      </c>
      <c r="G38" s="112">
        <v>2</v>
      </c>
      <c r="H38" s="114">
        <v>43</v>
      </c>
      <c r="I38" s="114">
        <v>43</v>
      </c>
      <c r="J38" s="114">
        <v>13061.289000000001</v>
      </c>
      <c r="K38" s="114">
        <v>13169.782999999999</v>
      </c>
      <c r="L38" s="114">
        <v>11253.421</v>
      </c>
      <c r="M38" s="114">
        <v>11413.781000000001</v>
      </c>
      <c r="N38" s="114">
        <v>1807.8679999999999</v>
      </c>
      <c r="O38" s="114">
        <v>1756.002</v>
      </c>
      <c r="P38" s="114">
        <v>0</v>
      </c>
      <c r="Q38" s="114">
        <v>0</v>
      </c>
      <c r="R38" s="114">
        <v>366.44099999999997</v>
      </c>
      <c r="S38" s="114">
        <v>319.08800000000002</v>
      </c>
      <c r="T38" s="114">
        <v>1441.4269999999999</v>
      </c>
      <c r="U38" s="114">
        <v>1436.914</v>
      </c>
      <c r="V38" s="114">
        <v>0</v>
      </c>
      <c r="W38" s="114">
        <v>0</v>
      </c>
      <c r="X38" s="114">
        <v>1441.4269999999999</v>
      </c>
      <c r="Y38" s="114">
        <v>1436.914</v>
      </c>
      <c r="Z38" s="114">
        <v>0</v>
      </c>
      <c r="AA38" s="114">
        <v>0</v>
      </c>
      <c r="AB38" s="114">
        <v>0</v>
      </c>
      <c r="AC38" s="114">
        <v>0</v>
      </c>
      <c r="AD38" s="114">
        <v>0</v>
      </c>
      <c r="AE38" s="114">
        <v>0</v>
      </c>
      <c r="AF38" s="114">
        <v>2990.2868217054261</v>
      </c>
      <c r="AG38" s="114">
        <v>3047.2538759689924</v>
      </c>
    </row>
    <row r="39" spans="1:33" x14ac:dyDescent="0.2">
      <c r="A39" s="112">
        <v>31475330936</v>
      </c>
      <c r="B39" s="113" t="s">
        <v>256</v>
      </c>
      <c r="C39" s="113" t="s">
        <v>249</v>
      </c>
      <c r="D39" s="113" t="s">
        <v>197</v>
      </c>
      <c r="E39" s="113" t="s">
        <v>198</v>
      </c>
      <c r="F39" s="112">
        <v>21</v>
      </c>
      <c r="G39" s="112">
        <v>2</v>
      </c>
      <c r="H39" s="114">
        <v>36</v>
      </c>
      <c r="I39" s="114">
        <v>42</v>
      </c>
      <c r="J39" s="114">
        <v>11564.17</v>
      </c>
      <c r="K39" s="114">
        <v>12919.262000000001</v>
      </c>
      <c r="L39" s="114">
        <v>9498.8029999999999</v>
      </c>
      <c r="M39" s="114">
        <v>11070.933000000001</v>
      </c>
      <c r="N39" s="114">
        <v>2065.3670000000002</v>
      </c>
      <c r="O39" s="114">
        <v>1848.329</v>
      </c>
      <c r="P39" s="114">
        <v>0</v>
      </c>
      <c r="Q39" s="114">
        <v>0</v>
      </c>
      <c r="R39" s="114">
        <v>0</v>
      </c>
      <c r="S39" s="114">
        <v>0</v>
      </c>
      <c r="T39" s="114">
        <v>2065.3670000000002</v>
      </c>
      <c r="U39" s="114">
        <v>1848.329</v>
      </c>
      <c r="V39" s="114">
        <v>0</v>
      </c>
      <c r="W39" s="114">
        <v>0</v>
      </c>
      <c r="X39" s="114">
        <v>2065.3670000000002</v>
      </c>
      <c r="Y39" s="114">
        <v>1848.329</v>
      </c>
      <c r="Z39" s="114">
        <v>8694.98</v>
      </c>
      <c r="AA39" s="114">
        <v>9965.1170000000002</v>
      </c>
      <c r="AB39" s="114">
        <v>0</v>
      </c>
      <c r="AC39" s="114">
        <v>72.59</v>
      </c>
      <c r="AD39" s="114">
        <v>17.25</v>
      </c>
      <c r="AE39" s="114">
        <v>53.048999999999999</v>
      </c>
      <c r="AF39" s="114">
        <v>5426.5231481481487</v>
      </c>
      <c r="AG39" s="114">
        <v>5200.936507936508</v>
      </c>
    </row>
    <row r="40" spans="1:33" x14ac:dyDescent="0.2">
      <c r="A40" s="112">
        <v>65058528826</v>
      </c>
      <c r="B40" s="113" t="s">
        <v>257</v>
      </c>
      <c r="C40" s="113" t="s">
        <v>258</v>
      </c>
      <c r="D40" s="113" t="s">
        <v>197</v>
      </c>
      <c r="E40" s="113" t="s">
        <v>198</v>
      </c>
      <c r="F40" s="112">
        <v>21</v>
      </c>
      <c r="G40" s="112">
        <v>1</v>
      </c>
      <c r="H40" s="114">
        <v>8</v>
      </c>
      <c r="I40" s="114">
        <v>10</v>
      </c>
      <c r="J40" s="114">
        <v>3498.9760000000001</v>
      </c>
      <c r="K40" s="114">
        <v>12166.156999999999</v>
      </c>
      <c r="L40" s="114">
        <v>13957.633</v>
      </c>
      <c r="M40" s="114">
        <v>22797.23</v>
      </c>
      <c r="N40" s="114">
        <v>0</v>
      </c>
      <c r="O40" s="114">
        <v>0</v>
      </c>
      <c r="P40" s="114">
        <v>10458.656999999999</v>
      </c>
      <c r="Q40" s="114">
        <v>10631.073</v>
      </c>
      <c r="R40" s="114">
        <v>0</v>
      </c>
      <c r="S40" s="114">
        <v>0</v>
      </c>
      <c r="T40" s="114">
        <v>0</v>
      </c>
      <c r="U40" s="114">
        <v>0</v>
      </c>
      <c r="V40" s="114">
        <v>10458.656999999999</v>
      </c>
      <c r="W40" s="114">
        <v>10631.073</v>
      </c>
      <c r="X40" s="114">
        <v>-10458.656999999999</v>
      </c>
      <c r="Y40" s="114">
        <v>-10631.073</v>
      </c>
      <c r="Z40" s="114">
        <v>0</v>
      </c>
      <c r="AA40" s="114">
        <v>0</v>
      </c>
      <c r="AB40" s="114">
        <v>0</v>
      </c>
      <c r="AC40" s="114">
        <v>6747.9690000000001</v>
      </c>
      <c r="AD40" s="114">
        <v>0</v>
      </c>
      <c r="AE40" s="114">
        <v>0</v>
      </c>
      <c r="AF40" s="114">
        <v>16943.46875</v>
      </c>
      <c r="AG40" s="114">
        <v>25291.133333333331</v>
      </c>
    </row>
    <row r="41" spans="1:33" x14ac:dyDescent="0.2">
      <c r="A41" s="112">
        <v>43457845567</v>
      </c>
      <c r="B41" s="113" t="s">
        <v>259</v>
      </c>
      <c r="C41" s="113" t="s">
        <v>260</v>
      </c>
      <c r="D41" s="113" t="s">
        <v>197</v>
      </c>
      <c r="E41" s="113" t="s">
        <v>198</v>
      </c>
      <c r="F41" s="112">
        <v>22</v>
      </c>
      <c r="G41" s="112">
        <v>2</v>
      </c>
      <c r="H41" s="114">
        <v>44</v>
      </c>
      <c r="I41" s="114">
        <v>44</v>
      </c>
      <c r="J41" s="114">
        <v>11904.504999999999</v>
      </c>
      <c r="K41" s="114">
        <v>11379.002</v>
      </c>
      <c r="L41" s="114">
        <v>10621.37</v>
      </c>
      <c r="M41" s="114">
        <v>10933.585999999999</v>
      </c>
      <c r="N41" s="114">
        <v>1283.135</v>
      </c>
      <c r="O41" s="114">
        <v>445.416</v>
      </c>
      <c r="P41" s="114">
        <v>0</v>
      </c>
      <c r="Q41" s="114">
        <v>0</v>
      </c>
      <c r="R41" s="114">
        <v>0</v>
      </c>
      <c r="S41" s="114">
        <v>0</v>
      </c>
      <c r="T41" s="114">
        <v>1283.135</v>
      </c>
      <c r="U41" s="114">
        <v>445.416</v>
      </c>
      <c r="V41" s="114">
        <v>0</v>
      </c>
      <c r="W41" s="114">
        <v>0</v>
      </c>
      <c r="X41" s="114">
        <v>1283.135</v>
      </c>
      <c r="Y41" s="114">
        <v>445.416</v>
      </c>
      <c r="Z41" s="114">
        <v>4319.1440000000002</v>
      </c>
      <c r="AA41" s="114">
        <v>3981.19</v>
      </c>
      <c r="AB41" s="114">
        <v>0</v>
      </c>
      <c r="AC41" s="114">
        <v>0</v>
      </c>
      <c r="AD41" s="114">
        <v>75.989000000000004</v>
      </c>
      <c r="AE41" s="114">
        <v>1168.615</v>
      </c>
      <c r="AF41" s="114">
        <v>4079.4261363636365</v>
      </c>
      <c r="AG41" s="114">
        <v>4345.0511363636369</v>
      </c>
    </row>
    <row r="42" spans="1:33" x14ac:dyDescent="0.2">
      <c r="A42" s="112">
        <v>18048322611</v>
      </c>
      <c r="B42" s="113" t="s">
        <v>261</v>
      </c>
      <c r="C42" s="113" t="s">
        <v>262</v>
      </c>
      <c r="D42" s="113" t="s">
        <v>197</v>
      </c>
      <c r="E42" s="113" t="s">
        <v>198</v>
      </c>
      <c r="F42" s="112">
        <v>41</v>
      </c>
      <c r="G42" s="112">
        <v>3</v>
      </c>
      <c r="H42" s="114">
        <v>53</v>
      </c>
      <c r="I42" s="114">
        <v>59</v>
      </c>
      <c r="J42" s="114">
        <v>9713.2900000000009</v>
      </c>
      <c r="K42" s="114">
        <v>10794.402</v>
      </c>
      <c r="L42" s="114">
        <v>12231.281999999999</v>
      </c>
      <c r="M42" s="114">
        <v>13149.74</v>
      </c>
      <c r="N42" s="114">
        <v>0</v>
      </c>
      <c r="O42" s="114">
        <v>0</v>
      </c>
      <c r="P42" s="114">
        <v>2517.9920000000002</v>
      </c>
      <c r="Q42" s="114">
        <v>2355.3380000000002</v>
      </c>
      <c r="R42" s="114">
        <v>0</v>
      </c>
      <c r="S42" s="114">
        <v>0</v>
      </c>
      <c r="T42" s="114">
        <v>0</v>
      </c>
      <c r="U42" s="114">
        <v>0</v>
      </c>
      <c r="V42" s="114">
        <v>2517.9920000000002</v>
      </c>
      <c r="W42" s="114">
        <v>2355.3380000000002</v>
      </c>
      <c r="X42" s="114">
        <v>-2517.9920000000002</v>
      </c>
      <c r="Y42" s="114">
        <v>-2355.3380000000002</v>
      </c>
      <c r="Z42" s="114">
        <v>7484.9120000000003</v>
      </c>
      <c r="AA42" s="114">
        <v>8464.8970000000008</v>
      </c>
      <c r="AB42" s="114">
        <v>0</v>
      </c>
      <c r="AC42" s="114">
        <v>0</v>
      </c>
      <c r="AD42" s="114">
        <v>0</v>
      </c>
      <c r="AE42" s="114">
        <v>0</v>
      </c>
      <c r="AF42" s="114">
        <v>3840.2861635220124</v>
      </c>
      <c r="AG42" s="114">
        <v>3878.5197740112994</v>
      </c>
    </row>
    <row r="43" spans="1:33" x14ac:dyDescent="0.2">
      <c r="A43" s="112">
        <v>67690144401</v>
      </c>
      <c r="B43" s="113" t="s">
        <v>263</v>
      </c>
      <c r="C43" s="113" t="s">
        <v>283</v>
      </c>
      <c r="D43" s="113" t="s">
        <v>197</v>
      </c>
      <c r="E43" s="113" t="s">
        <v>198</v>
      </c>
      <c r="F43" s="112">
        <v>21</v>
      </c>
      <c r="G43" s="112">
        <v>2</v>
      </c>
      <c r="H43" s="114">
        <v>20</v>
      </c>
      <c r="I43" s="114">
        <v>20</v>
      </c>
      <c r="J43" s="114">
        <v>9223.2610000000004</v>
      </c>
      <c r="K43" s="114">
        <v>10782.111000000001</v>
      </c>
      <c r="L43" s="114">
        <v>6413.2179999999998</v>
      </c>
      <c r="M43" s="114">
        <v>8550.7919999999995</v>
      </c>
      <c r="N43" s="114">
        <v>2810.0430000000001</v>
      </c>
      <c r="O43" s="114">
        <v>2231.319</v>
      </c>
      <c r="P43" s="114">
        <v>0</v>
      </c>
      <c r="Q43" s="114">
        <v>0</v>
      </c>
      <c r="R43" s="114">
        <v>451.108</v>
      </c>
      <c r="S43" s="114">
        <v>0</v>
      </c>
      <c r="T43" s="114">
        <v>2358.9349999999999</v>
      </c>
      <c r="U43" s="114">
        <v>2231.319</v>
      </c>
      <c r="V43" s="114">
        <v>0</v>
      </c>
      <c r="W43" s="114">
        <v>0</v>
      </c>
      <c r="X43" s="114">
        <v>2358.9349999999999</v>
      </c>
      <c r="Y43" s="114">
        <v>2231.319</v>
      </c>
      <c r="Z43" s="114">
        <v>0</v>
      </c>
      <c r="AA43" s="114">
        <v>0</v>
      </c>
      <c r="AB43" s="114">
        <v>0</v>
      </c>
      <c r="AC43" s="114">
        <v>0</v>
      </c>
      <c r="AD43" s="114">
        <v>0</v>
      </c>
      <c r="AE43" s="114">
        <v>0</v>
      </c>
      <c r="AF43" s="114">
        <v>3375.4625000000001</v>
      </c>
      <c r="AG43" s="114">
        <v>4688.0916666666662</v>
      </c>
    </row>
    <row r="44" spans="1:33" x14ac:dyDescent="0.2">
      <c r="A44" s="112">
        <v>55505367731</v>
      </c>
      <c r="B44" s="113" t="s">
        <v>264</v>
      </c>
      <c r="C44" s="113" t="s">
        <v>265</v>
      </c>
      <c r="D44" s="113" t="s">
        <v>197</v>
      </c>
      <c r="E44" s="113" t="s">
        <v>198</v>
      </c>
      <c r="F44" s="112">
        <v>41</v>
      </c>
      <c r="G44" s="112">
        <v>2</v>
      </c>
      <c r="H44" s="114">
        <v>38</v>
      </c>
      <c r="I44" s="114">
        <v>38</v>
      </c>
      <c r="J44" s="114">
        <v>9207.527</v>
      </c>
      <c r="K44" s="114">
        <v>10573.806</v>
      </c>
      <c r="L44" s="114">
        <v>8345.8279999999995</v>
      </c>
      <c r="M44" s="114">
        <v>12464.429</v>
      </c>
      <c r="N44" s="114">
        <v>861.69899999999996</v>
      </c>
      <c r="O44" s="114">
        <v>0</v>
      </c>
      <c r="P44" s="114">
        <v>0</v>
      </c>
      <c r="Q44" s="114">
        <v>1890.623</v>
      </c>
      <c r="R44" s="114">
        <v>0</v>
      </c>
      <c r="S44" s="114">
        <v>0</v>
      </c>
      <c r="T44" s="114">
        <v>861.69899999999996</v>
      </c>
      <c r="U44" s="114">
        <v>0</v>
      </c>
      <c r="V44" s="114">
        <v>0</v>
      </c>
      <c r="W44" s="114">
        <v>1890.623</v>
      </c>
      <c r="X44" s="114">
        <v>861.69899999999996</v>
      </c>
      <c r="Y44" s="114">
        <v>-1890.623</v>
      </c>
      <c r="Z44" s="114">
        <v>3511.1959999999999</v>
      </c>
      <c r="AA44" s="114">
        <v>3323.2809999999999</v>
      </c>
      <c r="AB44" s="114">
        <v>85.671000000000006</v>
      </c>
      <c r="AC44" s="114">
        <v>77.326999999999998</v>
      </c>
      <c r="AD44" s="114">
        <v>5.4550000000000001</v>
      </c>
      <c r="AE44" s="114">
        <v>21.427</v>
      </c>
      <c r="AF44" s="114">
        <v>4728.9451754385964</v>
      </c>
      <c r="AG44" s="114">
        <v>5722.6951754385964</v>
      </c>
    </row>
    <row r="45" spans="1:33" x14ac:dyDescent="0.2">
      <c r="A45" s="112">
        <v>72523796915</v>
      </c>
      <c r="B45" s="113" t="s">
        <v>266</v>
      </c>
      <c r="C45" s="113" t="s">
        <v>196</v>
      </c>
      <c r="D45" s="113" t="s">
        <v>197</v>
      </c>
      <c r="E45" s="113" t="s">
        <v>198</v>
      </c>
      <c r="F45" s="112">
        <v>21</v>
      </c>
      <c r="G45" s="112">
        <v>2</v>
      </c>
      <c r="H45" s="114">
        <v>12</v>
      </c>
      <c r="I45" s="114">
        <v>14</v>
      </c>
      <c r="J45" s="114">
        <v>6634.0079999999998</v>
      </c>
      <c r="K45" s="114">
        <v>10471.494000000001</v>
      </c>
      <c r="L45" s="114">
        <v>7087.183</v>
      </c>
      <c r="M45" s="114">
        <v>10323.487999999999</v>
      </c>
      <c r="N45" s="114">
        <v>0</v>
      </c>
      <c r="O45" s="114">
        <v>148.006</v>
      </c>
      <c r="P45" s="114">
        <v>453.17500000000001</v>
      </c>
      <c r="Q45" s="114">
        <v>0</v>
      </c>
      <c r="R45" s="114">
        <v>0</v>
      </c>
      <c r="S45" s="114">
        <v>0</v>
      </c>
      <c r="T45" s="114">
        <v>0</v>
      </c>
      <c r="U45" s="114">
        <v>148.006</v>
      </c>
      <c r="V45" s="114">
        <v>453.17500000000001</v>
      </c>
      <c r="W45" s="114">
        <v>0</v>
      </c>
      <c r="X45" s="114">
        <v>-453.17500000000001</v>
      </c>
      <c r="Y45" s="114">
        <v>148.006</v>
      </c>
      <c r="Z45" s="114">
        <v>5166.6850000000004</v>
      </c>
      <c r="AA45" s="114">
        <v>0</v>
      </c>
      <c r="AB45" s="114">
        <v>0</v>
      </c>
      <c r="AC45" s="114">
        <v>0</v>
      </c>
      <c r="AD45" s="114">
        <v>0</v>
      </c>
      <c r="AE45" s="114">
        <v>0</v>
      </c>
      <c r="AF45" s="114">
        <v>4156.4375</v>
      </c>
      <c r="AG45" s="114">
        <v>6621.2261904761908</v>
      </c>
    </row>
    <row r="46" spans="1:33" x14ac:dyDescent="0.2">
      <c r="A46" s="112">
        <v>83133528297</v>
      </c>
      <c r="B46" s="113" t="s">
        <v>267</v>
      </c>
      <c r="C46" s="113" t="s">
        <v>246</v>
      </c>
      <c r="D46" s="113" t="s">
        <v>268</v>
      </c>
      <c r="E46" s="113" t="s">
        <v>269</v>
      </c>
      <c r="F46" s="112">
        <v>21</v>
      </c>
      <c r="G46" s="112">
        <v>2</v>
      </c>
      <c r="H46" s="114">
        <v>23</v>
      </c>
      <c r="I46" s="114">
        <v>24</v>
      </c>
      <c r="J46" s="114">
        <v>9875.1790000000001</v>
      </c>
      <c r="K46" s="114">
        <v>10189.932000000001</v>
      </c>
      <c r="L46" s="114">
        <v>9408.366</v>
      </c>
      <c r="M46" s="114">
        <v>9664.0889999999999</v>
      </c>
      <c r="N46" s="114">
        <v>466.81299999999999</v>
      </c>
      <c r="O46" s="114">
        <v>525.84299999999996</v>
      </c>
      <c r="P46" s="114">
        <v>0</v>
      </c>
      <c r="Q46" s="114">
        <v>0</v>
      </c>
      <c r="R46" s="114">
        <v>97.736999999999995</v>
      </c>
      <c r="S46" s="114">
        <v>108.18</v>
      </c>
      <c r="T46" s="114">
        <v>369.07600000000002</v>
      </c>
      <c r="U46" s="114">
        <v>417.66300000000001</v>
      </c>
      <c r="V46" s="114">
        <v>0</v>
      </c>
      <c r="W46" s="114">
        <v>0</v>
      </c>
      <c r="X46" s="114">
        <v>369.07600000000002</v>
      </c>
      <c r="Y46" s="114">
        <v>417.66300000000001</v>
      </c>
      <c r="Z46" s="114">
        <v>0</v>
      </c>
      <c r="AA46" s="114">
        <v>0</v>
      </c>
      <c r="AB46" s="114">
        <v>0</v>
      </c>
      <c r="AC46" s="114">
        <v>0</v>
      </c>
      <c r="AD46" s="114">
        <v>0</v>
      </c>
      <c r="AE46" s="114">
        <v>0</v>
      </c>
      <c r="AF46" s="114">
        <v>3103.06884057971</v>
      </c>
      <c r="AG46" s="114">
        <v>3689.1006944444448</v>
      </c>
    </row>
    <row r="47" spans="1:33" x14ac:dyDescent="0.2">
      <c r="A47" s="112">
        <v>41531262477</v>
      </c>
      <c r="B47" s="113" t="s">
        <v>270</v>
      </c>
      <c r="C47" s="113" t="s">
        <v>200</v>
      </c>
      <c r="D47" s="113" t="s">
        <v>268</v>
      </c>
      <c r="E47" s="113" t="s">
        <v>269</v>
      </c>
      <c r="F47" s="112">
        <v>21</v>
      </c>
      <c r="G47" s="112">
        <v>2</v>
      </c>
      <c r="H47" s="114">
        <v>12</v>
      </c>
      <c r="I47" s="114">
        <v>10</v>
      </c>
      <c r="J47" s="114">
        <v>7595.2030000000004</v>
      </c>
      <c r="K47" s="114">
        <v>10000.949000000001</v>
      </c>
      <c r="L47" s="114">
        <v>5905.6059999999998</v>
      </c>
      <c r="M47" s="114">
        <v>6795.799</v>
      </c>
      <c r="N47" s="114">
        <v>1689.597</v>
      </c>
      <c r="O47" s="114">
        <v>3205.15</v>
      </c>
      <c r="P47" s="114">
        <v>0</v>
      </c>
      <c r="Q47" s="114">
        <v>0</v>
      </c>
      <c r="R47" s="114">
        <v>337.91899999999998</v>
      </c>
      <c r="S47" s="114">
        <v>586.41399999999999</v>
      </c>
      <c r="T47" s="114">
        <v>1351.6780000000001</v>
      </c>
      <c r="U47" s="114">
        <v>2618.7359999999999</v>
      </c>
      <c r="V47" s="114">
        <v>0</v>
      </c>
      <c r="W47" s="114">
        <v>0</v>
      </c>
      <c r="X47" s="114">
        <v>1351.6780000000001</v>
      </c>
      <c r="Y47" s="114">
        <v>2618.7359999999999</v>
      </c>
      <c r="Z47" s="114">
        <v>0</v>
      </c>
      <c r="AA47" s="114">
        <v>0</v>
      </c>
      <c r="AB47" s="114">
        <v>256.87799999999999</v>
      </c>
      <c r="AC47" s="114">
        <v>244.12299999999999</v>
      </c>
      <c r="AD47" s="114">
        <v>0</v>
      </c>
      <c r="AE47" s="114">
        <v>0</v>
      </c>
      <c r="AF47" s="114">
        <v>3048.5208333333335</v>
      </c>
      <c r="AG47" s="114">
        <v>4480.7249999999995</v>
      </c>
    </row>
    <row r="48" spans="1:33" x14ac:dyDescent="0.2">
      <c r="A48" s="112">
        <v>51177655549</v>
      </c>
      <c r="B48" s="113" t="s">
        <v>271</v>
      </c>
      <c r="C48" s="113" t="s">
        <v>249</v>
      </c>
      <c r="D48" s="113" t="s">
        <v>197</v>
      </c>
      <c r="E48" s="113" t="s">
        <v>198</v>
      </c>
      <c r="F48" s="112">
        <v>41</v>
      </c>
      <c r="G48" s="112">
        <v>1</v>
      </c>
      <c r="H48" s="114">
        <v>5</v>
      </c>
      <c r="I48" s="114">
        <v>10</v>
      </c>
      <c r="J48" s="114">
        <v>4113.8050000000003</v>
      </c>
      <c r="K48" s="114">
        <v>9976.4179999999997</v>
      </c>
      <c r="L48" s="114">
        <v>3841.1149999999998</v>
      </c>
      <c r="M48" s="114">
        <v>4714.5110000000004</v>
      </c>
      <c r="N48" s="114">
        <v>272.69</v>
      </c>
      <c r="O48" s="114">
        <v>5261.9070000000002</v>
      </c>
      <c r="P48" s="114">
        <v>0</v>
      </c>
      <c r="Q48" s="114">
        <v>0</v>
      </c>
      <c r="R48" s="114">
        <v>0</v>
      </c>
      <c r="S48" s="114">
        <v>0</v>
      </c>
      <c r="T48" s="114">
        <v>272.69</v>
      </c>
      <c r="U48" s="114">
        <v>5261.9070000000002</v>
      </c>
      <c r="V48" s="114">
        <v>0</v>
      </c>
      <c r="W48" s="114">
        <v>0</v>
      </c>
      <c r="X48" s="114">
        <v>272.69</v>
      </c>
      <c r="Y48" s="114">
        <v>5261.9070000000002</v>
      </c>
      <c r="Z48" s="114">
        <v>365.12099999999998</v>
      </c>
      <c r="AA48" s="114">
        <v>362.98899999999998</v>
      </c>
      <c r="AB48" s="114">
        <v>0</v>
      </c>
      <c r="AC48" s="114">
        <v>0</v>
      </c>
      <c r="AD48" s="114">
        <v>0</v>
      </c>
      <c r="AE48" s="114">
        <v>27.744</v>
      </c>
      <c r="AF48" s="114">
        <v>7715.95</v>
      </c>
      <c r="AG48" s="114">
        <v>6631.6833333333334</v>
      </c>
    </row>
    <row r="49" spans="1:33" x14ac:dyDescent="0.2">
      <c r="A49" s="112">
        <v>98007195291</v>
      </c>
      <c r="B49" s="113" t="s">
        <v>272</v>
      </c>
      <c r="C49" s="113" t="s">
        <v>273</v>
      </c>
      <c r="D49" s="113" t="s">
        <v>197</v>
      </c>
      <c r="E49" s="113" t="s">
        <v>198</v>
      </c>
      <c r="F49" s="112">
        <v>21</v>
      </c>
      <c r="G49" s="112">
        <v>2</v>
      </c>
      <c r="H49" s="114">
        <v>13</v>
      </c>
      <c r="I49" s="114">
        <v>12</v>
      </c>
      <c r="J49" s="114">
        <v>8583.8019999999997</v>
      </c>
      <c r="K49" s="114">
        <v>9283.2549999999992</v>
      </c>
      <c r="L49" s="114">
        <v>9236.4619999999995</v>
      </c>
      <c r="M49" s="114">
        <v>9813.14</v>
      </c>
      <c r="N49" s="114">
        <v>0</v>
      </c>
      <c r="O49" s="114">
        <v>0</v>
      </c>
      <c r="P49" s="114">
        <v>652.66</v>
      </c>
      <c r="Q49" s="114">
        <v>529.88499999999999</v>
      </c>
      <c r="R49" s="114">
        <v>0</v>
      </c>
      <c r="S49" s="114">
        <v>0</v>
      </c>
      <c r="T49" s="114">
        <v>0</v>
      </c>
      <c r="U49" s="114">
        <v>0</v>
      </c>
      <c r="V49" s="114">
        <v>652.66</v>
      </c>
      <c r="W49" s="114">
        <v>529.88499999999999</v>
      </c>
      <c r="X49" s="114">
        <v>-652.66</v>
      </c>
      <c r="Y49" s="114">
        <v>-529.88499999999999</v>
      </c>
      <c r="Z49" s="114">
        <v>7685.4920000000002</v>
      </c>
      <c r="AA49" s="114">
        <v>8084.3119999999999</v>
      </c>
      <c r="AB49" s="114">
        <v>0</v>
      </c>
      <c r="AC49" s="114">
        <v>0</v>
      </c>
      <c r="AD49" s="114">
        <v>0</v>
      </c>
      <c r="AE49" s="114">
        <v>0</v>
      </c>
      <c r="AF49" s="114">
        <v>11674.621794871795</v>
      </c>
      <c r="AG49" s="114">
        <v>15383.902777777779</v>
      </c>
    </row>
    <row r="50" spans="1:33" x14ac:dyDescent="0.2">
      <c r="A50" s="112">
        <v>53058208999</v>
      </c>
      <c r="B50" s="113" t="s">
        <v>274</v>
      </c>
      <c r="C50" s="113" t="s">
        <v>200</v>
      </c>
      <c r="D50" s="113" t="s">
        <v>197</v>
      </c>
      <c r="E50" s="113" t="s">
        <v>198</v>
      </c>
      <c r="F50" s="112">
        <v>21</v>
      </c>
      <c r="G50" s="112">
        <v>2</v>
      </c>
      <c r="H50" s="114">
        <v>24</v>
      </c>
      <c r="I50" s="114">
        <v>24</v>
      </c>
      <c r="J50" s="114">
        <v>8149.3149999999996</v>
      </c>
      <c r="K50" s="114">
        <v>9257.6370000000006</v>
      </c>
      <c r="L50" s="114">
        <v>8059.0290000000005</v>
      </c>
      <c r="M50" s="114">
        <v>9028.0380000000005</v>
      </c>
      <c r="N50" s="114">
        <v>90.286000000000001</v>
      </c>
      <c r="O50" s="114">
        <v>229.59899999999999</v>
      </c>
      <c r="P50" s="114">
        <v>0</v>
      </c>
      <c r="Q50" s="114">
        <v>0</v>
      </c>
      <c r="R50" s="114">
        <v>33.994999999999997</v>
      </c>
      <c r="S50" s="114">
        <v>41.427999999999997</v>
      </c>
      <c r="T50" s="114">
        <v>56.290999999999997</v>
      </c>
      <c r="U50" s="114">
        <v>188.17099999999999</v>
      </c>
      <c r="V50" s="114">
        <v>0</v>
      </c>
      <c r="W50" s="114">
        <v>0</v>
      </c>
      <c r="X50" s="114">
        <v>56.290999999999997</v>
      </c>
      <c r="Y50" s="114">
        <v>188.17099999999999</v>
      </c>
      <c r="Z50" s="114">
        <v>0</v>
      </c>
      <c r="AA50" s="114">
        <v>0</v>
      </c>
      <c r="AB50" s="114">
        <v>0</v>
      </c>
      <c r="AC50" s="114">
        <v>0</v>
      </c>
      <c r="AD50" s="114">
        <v>1218.8140000000001</v>
      </c>
      <c r="AE50" s="114">
        <v>537.08799999999997</v>
      </c>
      <c r="AF50" s="114">
        <v>3442.9652777777778</v>
      </c>
      <c r="AG50" s="114">
        <v>3606.8715277777778</v>
      </c>
    </row>
    <row r="51" spans="1:33" x14ac:dyDescent="0.2">
      <c r="A51" s="112">
        <v>9400923251</v>
      </c>
      <c r="B51" s="113" t="s">
        <v>275</v>
      </c>
      <c r="C51" s="113" t="s">
        <v>246</v>
      </c>
      <c r="D51" s="113" t="s">
        <v>197</v>
      </c>
      <c r="E51" s="113" t="s">
        <v>198</v>
      </c>
      <c r="F51" s="112">
        <v>21</v>
      </c>
      <c r="G51" s="112">
        <v>2</v>
      </c>
      <c r="H51" s="114">
        <v>18</v>
      </c>
      <c r="I51" s="114">
        <v>19</v>
      </c>
      <c r="J51" s="114">
        <v>8327.5650000000005</v>
      </c>
      <c r="K51" s="114">
        <v>9124.5570000000007</v>
      </c>
      <c r="L51" s="114">
        <v>8103.1080000000002</v>
      </c>
      <c r="M51" s="114">
        <v>8603.7739999999994</v>
      </c>
      <c r="N51" s="114">
        <v>224.45699999999999</v>
      </c>
      <c r="O51" s="114">
        <v>520.78300000000002</v>
      </c>
      <c r="P51" s="114">
        <v>0</v>
      </c>
      <c r="Q51" s="114">
        <v>0</v>
      </c>
      <c r="R51" s="114">
        <v>49.478000000000002</v>
      </c>
      <c r="S51" s="114">
        <v>98.156000000000006</v>
      </c>
      <c r="T51" s="114">
        <v>174.97900000000001</v>
      </c>
      <c r="U51" s="114">
        <v>422.62700000000001</v>
      </c>
      <c r="V51" s="114">
        <v>0</v>
      </c>
      <c r="W51" s="114">
        <v>0</v>
      </c>
      <c r="X51" s="114">
        <v>174.97900000000001</v>
      </c>
      <c r="Y51" s="114">
        <v>422.62700000000001</v>
      </c>
      <c r="Z51" s="114">
        <v>0</v>
      </c>
      <c r="AA51" s="114">
        <v>0</v>
      </c>
      <c r="AB51" s="114">
        <v>0</v>
      </c>
      <c r="AC51" s="114">
        <v>0</v>
      </c>
      <c r="AD51" s="114">
        <v>0</v>
      </c>
      <c r="AE51" s="114">
        <v>0</v>
      </c>
      <c r="AF51" s="114">
        <v>5571.6203703703695</v>
      </c>
      <c r="AG51" s="114">
        <v>5736.2236842105267</v>
      </c>
    </row>
    <row r="52" spans="1:33" x14ac:dyDescent="0.2">
      <c r="A52" s="112">
        <v>98572105185</v>
      </c>
      <c r="B52" s="113" t="s">
        <v>276</v>
      </c>
      <c r="C52" s="113" t="s">
        <v>202</v>
      </c>
      <c r="D52" s="113" t="s">
        <v>197</v>
      </c>
      <c r="E52" s="113" t="s">
        <v>198</v>
      </c>
      <c r="F52" s="112">
        <v>21</v>
      </c>
      <c r="G52" s="112">
        <v>2</v>
      </c>
      <c r="H52" s="114">
        <v>22</v>
      </c>
      <c r="I52" s="114">
        <v>20</v>
      </c>
      <c r="J52" s="114">
        <v>8023.3190000000004</v>
      </c>
      <c r="K52" s="114">
        <v>8688.2129999999997</v>
      </c>
      <c r="L52" s="114">
        <v>7536.0820000000003</v>
      </c>
      <c r="M52" s="114">
        <v>7823.4719999999998</v>
      </c>
      <c r="N52" s="114">
        <v>487.23700000000002</v>
      </c>
      <c r="O52" s="114">
        <v>864.74099999999999</v>
      </c>
      <c r="P52" s="114">
        <v>0</v>
      </c>
      <c r="Q52" s="114">
        <v>0</v>
      </c>
      <c r="R52" s="114">
        <v>0</v>
      </c>
      <c r="S52" s="114">
        <v>0</v>
      </c>
      <c r="T52" s="114">
        <v>487.23700000000002</v>
      </c>
      <c r="U52" s="114">
        <v>864.74099999999999</v>
      </c>
      <c r="V52" s="114">
        <v>0</v>
      </c>
      <c r="W52" s="114">
        <v>0</v>
      </c>
      <c r="X52" s="114">
        <v>487.23700000000002</v>
      </c>
      <c r="Y52" s="114">
        <v>864.74099999999999</v>
      </c>
      <c r="Z52" s="114">
        <v>0</v>
      </c>
      <c r="AA52" s="114">
        <v>0</v>
      </c>
      <c r="AB52" s="114">
        <v>0</v>
      </c>
      <c r="AC52" s="114">
        <v>0</v>
      </c>
      <c r="AD52" s="114">
        <v>79.024000000000001</v>
      </c>
      <c r="AE52" s="114">
        <v>91.594999999999999</v>
      </c>
      <c r="AF52" s="114">
        <v>5448.829545454545</v>
      </c>
      <c r="AG52" s="114">
        <v>5707.9458333333341</v>
      </c>
    </row>
    <row r="53" spans="1:33" x14ac:dyDescent="0.2">
      <c r="A53" s="112">
        <v>62350061847</v>
      </c>
      <c r="B53" s="113" t="s">
        <v>277</v>
      </c>
      <c r="C53" s="113" t="s">
        <v>200</v>
      </c>
      <c r="D53" s="113" t="s">
        <v>268</v>
      </c>
      <c r="E53" s="113" t="s">
        <v>269</v>
      </c>
      <c r="F53" s="112">
        <v>21</v>
      </c>
      <c r="G53" s="112">
        <v>2</v>
      </c>
      <c r="H53" s="114">
        <v>14</v>
      </c>
      <c r="I53" s="114">
        <v>16</v>
      </c>
      <c r="J53" s="114">
        <v>7174.98</v>
      </c>
      <c r="K53" s="114">
        <v>8646.2119999999995</v>
      </c>
      <c r="L53" s="114">
        <v>6525.0309999999999</v>
      </c>
      <c r="M53" s="114">
        <v>8188.1610000000001</v>
      </c>
      <c r="N53" s="114">
        <v>649.94899999999996</v>
      </c>
      <c r="O53" s="114">
        <v>458.05099999999999</v>
      </c>
      <c r="P53" s="114">
        <v>0</v>
      </c>
      <c r="Q53" s="114">
        <v>0</v>
      </c>
      <c r="R53" s="114">
        <v>145.75700000000001</v>
      </c>
      <c r="S53" s="114">
        <v>101.735</v>
      </c>
      <c r="T53" s="114">
        <v>504.19200000000001</v>
      </c>
      <c r="U53" s="114">
        <v>356.31599999999997</v>
      </c>
      <c r="V53" s="114">
        <v>0</v>
      </c>
      <c r="W53" s="114">
        <v>0</v>
      </c>
      <c r="X53" s="114">
        <v>504.19200000000001</v>
      </c>
      <c r="Y53" s="114">
        <v>356.31599999999997</v>
      </c>
      <c r="Z53" s="114">
        <v>0</v>
      </c>
      <c r="AA53" s="114">
        <v>0</v>
      </c>
      <c r="AB53" s="114">
        <v>24.751999999999999</v>
      </c>
      <c r="AC53" s="114">
        <v>42.335999999999999</v>
      </c>
      <c r="AD53" s="114">
        <v>970.23599999999999</v>
      </c>
      <c r="AE53" s="114">
        <v>1881.617</v>
      </c>
      <c r="AF53" s="114">
        <v>6951.8690476190468</v>
      </c>
      <c r="AG53" s="114">
        <v>6862.598958333333</v>
      </c>
    </row>
    <row r="54" spans="1:33" x14ac:dyDescent="0.2">
      <c r="A54" s="112">
        <v>46612427238</v>
      </c>
      <c r="B54" s="113" t="s">
        <v>278</v>
      </c>
      <c r="C54" s="113" t="s">
        <v>241</v>
      </c>
      <c r="D54" s="113" t="s">
        <v>197</v>
      </c>
      <c r="E54" s="113" t="s">
        <v>198</v>
      </c>
      <c r="F54" s="112">
        <v>22</v>
      </c>
      <c r="G54" s="112">
        <v>2</v>
      </c>
      <c r="H54" s="114">
        <v>50</v>
      </c>
      <c r="I54" s="114">
        <v>26</v>
      </c>
      <c r="J54" s="114">
        <v>16331.538</v>
      </c>
      <c r="K54" s="114">
        <v>8605.61</v>
      </c>
      <c r="L54" s="114">
        <v>18355.891</v>
      </c>
      <c r="M54" s="114">
        <v>12940.082</v>
      </c>
      <c r="N54" s="114">
        <v>0</v>
      </c>
      <c r="O54" s="114">
        <v>0</v>
      </c>
      <c r="P54" s="114">
        <v>2024.3530000000001</v>
      </c>
      <c r="Q54" s="114">
        <v>4334.4719999999998</v>
      </c>
      <c r="R54" s="114">
        <v>0</v>
      </c>
      <c r="S54" s="114">
        <v>0</v>
      </c>
      <c r="T54" s="114">
        <v>0</v>
      </c>
      <c r="U54" s="114">
        <v>0</v>
      </c>
      <c r="V54" s="114">
        <v>2024.3530000000001</v>
      </c>
      <c r="W54" s="114">
        <v>4334.4719999999998</v>
      </c>
      <c r="X54" s="114">
        <v>-2024.3530000000001</v>
      </c>
      <c r="Y54" s="114">
        <v>-4334.4719999999998</v>
      </c>
      <c r="Z54" s="114">
        <v>0</v>
      </c>
      <c r="AA54" s="114">
        <v>0</v>
      </c>
      <c r="AB54" s="114">
        <v>0</v>
      </c>
      <c r="AC54" s="114">
        <v>0</v>
      </c>
      <c r="AD54" s="114">
        <v>0</v>
      </c>
      <c r="AE54" s="114">
        <v>0</v>
      </c>
      <c r="AF54" s="114">
        <v>4568.5466666666662</v>
      </c>
      <c r="AG54" s="114">
        <v>4788.8589743589746</v>
      </c>
    </row>
    <row r="55" spans="1:33" x14ac:dyDescent="0.2">
      <c r="A55" s="112">
        <v>30953977438</v>
      </c>
      <c r="B55" s="113" t="s">
        <v>279</v>
      </c>
      <c r="C55" s="113" t="s">
        <v>280</v>
      </c>
      <c r="D55" s="113" t="s">
        <v>197</v>
      </c>
      <c r="E55" s="113" t="s">
        <v>198</v>
      </c>
      <c r="F55" s="112">
        <v>41</v>
      </c>
      <c r="G55" s="112">
        <v>2</v>
      </c>
      <c r="H55" s="114">
        <v>36</v>
      </c>
      <c r="I55" s="114">
        <v>36</v>
      </c>
      <c r="J55" s="114">
        <v>7474.6729999999998</v>
      </c>
      <c r="K55" s="114">
        <v>8467.1579999999994</v>
      </c>
      <c r="L55" s="114">
        <v>7390.9520000000002</v>
      </c>
      <c r="M55" s="114">
        <v>7594.4920000000002</v>
      </c>
      <c r="N55" s="114">
        <v>83.721000000000004</v>
      </c>
      <c r="O55" s="114">
        <v>872.66600000000005</v>
      </c>
      <c r="P55" s="114">
        <v>0</v>
      </c>
      <c r="Q55" s="114">
        <v>0</v>
      </c>
      <c r="R55" s="114">
        <v>0</v>
      </c>
      <c r="S55" s="114">
        <v>0</v>
      </c>
      <c r="T55" s="114">
        <v>83.721000000000004</v>
      </c>
      <c r="U55" s="114">
        <v>872.66600000000005</v>
      </c>
      <c r="V55" s="114">
        <v>0</v>
      </c>
      <c r="W55" s="114">
        <v>0</v>
      </c>
      <c r="X55" s="114">
        <v>83.721000000000004</v>
      </c>
      <c r="Y55" s="114">
        <v>872.66600000000005</v>
      </c>
      <c r="Z55" s="114">
        <v>3462.462</v>
      </c>
      <c r="AA55" s="114">
        <v>4046.4409999999998</v>
      </c>
      <c r="AB55" s="114">
        <v>0</v>
      </c>
      <c r="AC55" s="114">
        <v>0</v>
      </c>
      <c r="AD55" s="114">
        <v>0</v>
      </c>
      <c r="AE55" s="114">
        <v>0</v>
      </c>
      <c r="AF55" s="114">
        <v>4009.5601851851848</v>
      </c>
      <c r="AG55" s="114">
        <v>4532.8611111111113</v>
      </c>
    </row>
    <row r="56" spans="1:33" x14ac:dyDescent="0.2">
      <c r="A56" s="112">
        <v>51079505931</v>
      </c>
      <c r="B56" s="113" t="s">
        <v>281</v>
      </c>
      <c r="C56" s="113" t="s">
        <v>282</v>
      </c>
      <c r="D56" s="113" t="s">
        <v>197</v>
      </c>
      <c r="E56" s="113" t="s">
        <v>198</v>
      </c>
      <c r="F56" s="112">
        <v>21</v>
      </c>
      <c r="G56" s="112">
        <v>2</v>
      </c>
      <c r="H56" s="114">
        <v>12</v>
      </c>
      <c r="I56" s="114">
        <v>17</v>
      </c>
      <c r="J56" s="114">
        <v>4368.5540000000001</v>
      </c>
      <c r="K56" s="114">
        <v>8463.4339999999993</v>
      </c>
      <c r="L56" s="114">
        <v>4161.3429999999998</v>
      </c>
      <c r="M56" s="114">
        <v>8160.62</v>
      </c>
      <c r="N56" s="114">
        <v>207.21100000000001</v>
      </c>
      <c r="O56" s="114">
        <v>302.81400000000002</v>
      </c>
      <c r="P56" s="114">
        <v>0</v>
      </c>
      <c r="Q56" s="114">
        <v>0</v>
      </c>
      <c r="R56" s="114">
        <v>49.182000000000002</v>
      </c>
      <c r="S56" s="114">
        <v>61.468000000000004</v>
      </c>
      <c r="T56" s="114">
        <v>158.029</v>
      </c>
      <c r="U56" s="114">
        <v>241.346</v>
      </c>
      <c r="V56" s="114">
        <v>0</v>
      </c>
      <c r="W56" s="114">
        <v>0</v>
      </c>
      <c r="X56" s="114">
        <v>158.029</v>
      </c>
      <c r="Y56" s="114">
        <v>241.346</v>
      </c>
      <c r="Z56" s="114">
        <v>0</v>
      </c>
      <c r="AA56" s="114">
        <v>0</v>
      </c>
      <c r="AB56" s="114">
        <v>0</v>
      </c>
      <c r="AC56" s="114">
        <v>0</v>
      </c>
      <c r="AD56" s="114">
        <v>0</v>
      </c>
      <c r="AE56" s="114">
        <v>0</v>
      </c>
      <c r="AF56" s="114">
        <v>4535.4930555555557</v>
      </c>
      <c r="AG56" s="114">
        <v>4541.5931372549021</v>
      </c>
    </row>
  </sheetData>
  <mergeCells count="20">
    <mergeCell ref="AB5:AC5"/>
    <mergeCell ref="AD5:AE5"/>
    <mergeCell ref="AF5:AG5"/>
    <mergeCell ref="P5:Q5"/>
    <mergeCell ref="R5:S5"/>
    <mergeCell ref="T5:U5"/>
    <mergeCell ref="V5:W5"/>
    <mergeCell ref="X5:Y5"/>
    <mergeCell ref="Z5:AA5"/>
    <mergeCell ref="F5:F6"/>
    <mergeCell ref="G5:G6"/>
    <mergeCell ref="H5:I5"/>
    <mergeCell ref="J5:K5"/>
    <mergeCell ref="L5:M5"/>
    <mergeCell ref="N5:O5"/>
    <mergeCell ref="A5:A6"/>
    <mergeCell ref="B5:B6"/>
    <mergeCell ref="C5:C6"/>
    <mergeCell ref="D5:D6"/>
    <mergeCell ref="E5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6"/>
  <sheetViews>
    <sheetView workbookViewId="0">
      <selection activeCell="A3" sqref="A3"/>
    </sheetView>
  </sheetViews>
  <sheetFormatPr defaultRowHeight="14.25" x14ac:dyDescent="0.2"/>
  <cols>
    <col min="1" max="1" width="47.5703125" style="17" customWidth="1"/>
    <col min="2" max="2" width="16.42578125" style="17" bestFit="1" customWidth="1"/>
    <col min="3" max="3" width="10.7109375" style="17" bestFit="1" customWidth="1"/>
    <col min="4" max="4" width="9.140625" style="17"/>
    <col min="5" max="5" width="48.7109375" style="17" bestFit="1" customWidth="1"/>
    <col min="6" max="6" width="11.7109375" style="17" customWidth="1"/>
    <col min="7" max="16384" width="9.140625" style="17"/>
  </cols>
  <sheetData>
    <row r="3" spans="1:2" x14ac:dyDescent="0.2">
      <c r="A3" s="18" t="s">
        <v>146</v>
      </c>
    </row>
    <row r="5" spans="1:2" x14ac:dyDescent="0.2">
      <c r="A5" s="14" t="s">
        <v>88</v>
      </c>
      <c r="B5" s="14" t="s">
        <v>133</v>
      </c>
    </row>
    <row r="6" spans="1:2" x14ac:dyDescent="0.2">
      <c r="A6" s="72" t="s">
        <v>113</v>
      </c>
      <c r="B6" s="73">
        <v>2690194.5619999999</v>
      </c>
    </row>
    <row r="7" spans="1:2" x14ac:dyDescent="0.2">
      <c r="A7" s="72" t="s">
        <v>114</v>
      </c>
      <c r="B7" s="73">
        <v>2235772.7620000001</v>
      </c>
    </row>
    <row r="8" spans="1:2" x14ac:dyDescent="0.2">
      <c r="A8" s="72" t="s">
        <v>115</v>
      </c>
      <c r="B8" s="73">
        <v>1434603.638</v>
      </c>
    </row>
    <row r="9" spans="1:2" x14ac:dyDescent="0.2">
      <c r="A9" s="72" t="s">
        <v>116</v>
      </c>
      <c r="B9" s="73">
        <v>1291414.72</v>
      </c>
    </row>
    <row r="10" spans="1:2" x14ac:dyDescent="0.2">
      <c r="A10" s="72" t="s">
        <v>117</v>
      </c>
      <c r="B10" s="73">
        <v>646264.10199999996</v>
      </c>
    </row>
    <row r="11" spans="1:2" x14ac:dyDescent="0.2">
      <c r="A11" s="72" t="s">
        <v>118</v>
      </c>
      <c r="B11" s="73">
        <v>556706.01699999999</v>
      </c>
    </row>
    <row r="12" spans="1:2" x14ac:dyDescent="0.2">
      <c r="A12" s="74" t="s">
        <v>90</v>
      </c>
      <c r="B12" s="75">
        <f>SUM(B13:B26)</f>
        <v>1651428.0690000001</v>
      </c>
    </row>
    <row r="13" spans="1:2" x14ac:dyDescent="0.2">
      <c r="A13" s="72" t="s">
        <v>119</v>
      </c>
      <c r="B13" s="73">
        <v>544791.31499999994</v>
      </c>
    </row>
    <row r="14" spans="1:2" x14ac:dyDescent="0.2">
      <c r="A14" s="72" t="s">
        <v>120</v>
      </c>
      <c r="B14" s="73">
        <v>516792.04800000001</v>
      </c>
    </row>
    <row r="15" spans="1:2" x14ac:dyDescent="0.2">
      <c r="A15" s="72" t="s">
        <v>121</v>
      </c>
      <c r="B15" s="73">
        <v>162390.14199999999</v>
      </c>
    </row>
    <row r="16" spans="1:2" x14ac:dyDescent="0.2">
      <c r="A16" s="72" t="s">
        <v>122</v>
      </c>
      <c r="B16" s="73">
        <v>156326.88399999999</v>
      </c>
    </row>
    <row r="17" spans="1:4" x14ac:dyDescent="0.2">
      <c r="A17" s="72" t="s">
        <v>123</v>
      </c>
      <c r="B17" s="73">
        <v>146700.97500000001</v>
      </c>
    </row>
    <row r="18" spans="1:4" x14ac:dyDescent="0.2">
      <c r="A18" s="72" t="s">
        <v>124</v>
      </c>
      <c r="B18" s="73">
        <v>40671.434999999998</v>
      </c>
    </row>
    <row r="19" spans="1:4" x14ac:dyDescent="0.2">
      <c r="A19" s="72" t="s">
        <v>125</v>
      </c>
      <c r="B19" s="73">
        <v>28085.054</v>
      </c>
    </row>
    <row r="20" spans="1:4" x14ac:dyDescent="0.2">
      <c r="A20" s="72" t="s">
        <v>126</v>
      </c>
      <c r="B20" s="73">
        <v>20937.674999999999</v>
      </c>
    </row>
    <row r="21" spans="1:4" x14ac:dyDescent="0.2">
      <c r="A21" s="72" t="s">
        <v>127</v>
      </c>
      <c r="B21" s="73">
        <v>15462.978999999999</v>
      </c>
    </row>
    <row r="22" spans="1:4" x14ac:dyDescent="0.2">
      <c r="A22" s="72" t="s">
        <v>128</v>
      </c>
      <c r="B22" s="73">
        <v>6261.3580000000002</v>
      </c>
    </row>
    <row r="23" spans="1:4" x14ac:dyDescent="0.2">
      <c r="A23" s="72" t="s">
        <v>129</v>
      </c>
      <c r="B23" s="73">
        <v>5764.3090000000002</v>
      </c>
    </row>
    <row r="24" spans="1:4" x14ac:dyDescent="0.2">
      <c r="A24" s="72" t="s">
        <v>130</v>
      </c>
      <c r="B24" s="73">
        <v>4406.3419999999996</v>
      </c>
      <c r="D24" s="4" t="s">
        <v>87</v>
      </c>
    </row>
    <row r="25" spans="1:4" x14ac:dyDescent="0.2">
      <c r="A25" s="72" t="s">
        <v>131</v>
      </c>
      <c r="B25" s="73">
        <v>1790.066</v>
      </c>
    </row>
    <row r="26" spans="1:4" x14ac:dyDescent="0.2">
      <c r="A26" s="72" t="s">
        <v>132</v>
      </c>
      <c r="B26" s="73">
        <v>1047.4870000000001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zoomScaleNormal="100" workbookViewId="0">
      <selection activeCell="A3" sqref="A3"/>
    </sheetView>
  </sheetViews>
  <sheetFormatPr defaultColWidth="9.42578125" defaultRowHeight="14.25" x14ac:dyDescent="0.2"/>
  <cols>
    <col min="1" max="1" width="31.42578125" style="13" customWidth="1"/>
    <col min="2" max="2" width="9.42578125" style="13"/>
    <col min="3" max="3" width="10.42578125" style="13" bestFit="1" customWidth="1"/>
    <col min="4" max="9" width="9.42578125" style="13"/>
    <col min="10" max="10" width="10.85546875" style="13" customWidth="1"/>
    <col min="11" max="16384" width="9.42578125" style="13"/>
  </cols>
  <sheetData>
    <row r="3" spans="1:5" x14ac:dyDescent="0.2">
      <c r="A3" s="18" t="s">
        <v>145</v>
      </c>
    </row>
    <row r="4" spans="1:5" x14ac:dyDescent="0.2">
      <c r="A4" s="14" t="s">
        <v>59</v>
      </c>
      <c r="B4" s="16" t="s">
        <v>91</v>
      </c>
      <c r="C4" s="16" t="s">
        <v>92</v>
      </c>
      <c r="D4" s="16" t="s">
        <v>93</v>
      </c>
      <c r="E4" s="16" t="s">
        <v>94</v>
      </c>
    </row>
    <row r="5" spans="1:5" x14ac:dyDescent="0.2">
      <c r="A5" s="15" t="s">
        <v>85</v>
      </c>
      <c r="B5" s="20">
        <v>660292.83900000004</v>
      </c>
      <c r="C5" s="20">
        <v>9177783.5010000002</v>
      </c>
      <c r="D5" s="20">
        <v>206326.15400000001</v>
      </c>
      <c r="E5" s="20">
        <v>461981.37599999999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zoomScaleNormal="100" workbookViewId="0">
      <selection activeCell="A3" sqref="A3"/>
    </sheetView>
  </sheetViews>
  <sheetFormatPr defaultColWidth="10" defaultRowHeight="15" x14ac:dyDescent="0.25"/>
  <cols>
    <col min="1" max="1" width="15.28515625" style="6" customWidth="1"/>
    <col min="2" max="2" width="13.140625" style="6" customWidth="1"/>
    <col min="3" max="16384" width="10" style="6"/>
  </cols>
  <sheetData>
    <row r="3" spans="1:2" s="5" customFormat="1" ht="12.75" x14ac:dyDescent="0.2">
      <c r="A3" s="18" t="s">
        <v>144</v>
      </c>
    </row>
    <row r="5" spans="1:2" ht="33.75" x14ac:dyDescent="0.25">
      <c r="A5" s="19" t="s">
        <v>95</v>
      </c>
      <c r="B5" s="19" t="s">
        <v>143</v>
      </c>
    </row>
    <row r="6" spans="1:2" x14ac:dyDescent="0.25">
      <c r="A6" s="21" t="s">
        <v>96</v>
      </c>
      <c r="B6" s="22">
        <v>732.67291346153854</v>
      </c>
    </row>
    <row r="7" spans="1:2" x14ac:dyDescent="0.25">
      <c r="A7" s="21" t="s">
        <v>134</v>
      </c>
      <c r="B7" s="22">
        <v>711.88382608695656</v>
      </c>
    </row>
    <row r="8" spans="1:2" x14ac:dyDescent="0.25">
      <c r="A8" s="21" t="s">
        <v>98</v>
      </c>
      <c r="B8" s="22">
        <v>698.94656098871576</v>
      </c>
    </row>
    <row r="9" spans="1:2" x14ac:dyDescent="0.25">
      <c r="A9" s="21" t="s">
        <v>97</v>
      </c>
      <c r="B9" s="22">
        <v>696.62846258503396</v>
      </c>
    </row>
    <row r="10" spans="1:2" x14ac:dyDescent="0.25">
      <c r="A10" s="21" t="s">
        <v>102</v>
      </c>
      <c r="B10" s="22">
        <v>664.43200000000002</v>
      </c>
    </row>
    <row r="11" spans="1:2" x14ac:dyDescent="0.25">
      <c r="A11" s="21" t="s">
        <v>100</v>
      </c>
      <c r="B11" s="22">
        <v>653.75540408163261</v>
      </c>
    </row>
    <row r="12" spans="1:2" x14ac:dyDescent="0.25">
      <c r="A12" s="21" t="s">
        <v>104</v>
      </c>
      <c r="B12" s="22">
        <v>600.88031733333332</v>
      </c>
    </row>
    <row r="13" spans="1:2" x14ac:dyDescent="0.25">
      <c r="A13" s="21" t="s">
        <v>101</v>
      </c>
      <c r="B13" s="22">
        <v>597.4783794871795</v>
      </c>
    </row>
    <row r="14" spans="1:2" x14ac:dyDescent="0.25">
      <c r="A14" s="21" t="s">
        <v>99</v>
      </c>
      <c r="B14" s="22">
        <v>582.58454878048781</v>
      </c>
    </row>
    <row r="15" spans="1:2" x14ac:dyDescent="0.25">
      <c r="A15" s="21" t="s">
        <v>103</v>
      </c>
      <c r="B15" s="22">
        <v>576.85422877358496</v>
      </c>
    </row>
    <row r="19" spans="4:4" x14ac:dyDescent="0.25">
      <c r="D19" s="10" t="s"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Tablica 1</vt:lpstr>
      <vt:lpstr>Tablica 2</vt:lpstr>
      <vt:lpstr>Tablica 3</vt:lpstr>
      <vt:lpstr>Tablica 4</vt:lpstr>
      <vt:lpstr>Tablica 5</vt:lpstr>
      <vt:lpstr>Rang lista - područje I</vt:lpstr>
      <vt:lpstr>Grafikon 1</vt:lpstr>
      <vt:lpstr>Grafikon 2</vt:lpstr>
      <vt:lpstr>Grafikon 3</vt:lpstr>
      <vt:lpstr>'Tablica 5'!_ftnref1</vt:lpstr>
      <vt:lpstr>'Tablica 2'!OLE_LINK2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2017-08-18T08:04:50Z</dcterms:created>
  <dcterms:modified xsi:type="dcterms:W3CDTF">2019-01-08T13:40:08Z</dcterms:modified>
</cp:coreProperties>
</file>