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 tabRatio="879" activeTab="1"/>
  </bookViews>
  <sheets>
    <sheet name="Tablica 1" sheetId="2" r:id="rId1"/>
    <sheet name="Tablica 2" sheetId="8" r:id="rId2"/>
    <sheet name="Tablica 3" sheetId="15" r:id="rId3"/>
    <sheet name="Tablica 4" sheetId="3" r:id="rId4"/>
    <sheet name="60.10 po županijama" sheetId="7" r:id="rId5"/>
  </sheets>
  <definedNames>
    <definedName name="_ftn1" localSheetId="3">'Tablica 4'!#REF!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H19" i="3" l="1"/>
  <c r="G19" i="3"/>
  <c r="F19" i="3"/>
  <c r="H17" i="8"/>
  <c r="H19" i="8" s="1"/>
  <c r="F17" i="8" l="1"/>
  <c r="F19" i="8" s="1"/>
  <c r="G17" i="8" l="1"/>
  <c r="G19" i="8" s="1"/>
  <c r="H17" i="3" l="1"/>
  <c r="G17" i="3"/>
  <c r="F17" i="3"/>
</calcChain>
</file>

<file path=xl/sharedStrings.xml><?xml version="1.0" encoding="utf-8"?>
<sst xmlns="http://schemas.openxmlformats.org/spreadsheetml/2006/main" count="202" uniqueCount="116">
  <si>
    <t>Za sve veličine i sve oznake vlasništva</t>
  </si>
  <si>
    <t>Iznosi u tisućama kuna, prosječne plaće u kunama</t>
  </si>
  <si>
    <t>Opis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</si>
  <si>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</si>
  <si>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</si>
  <si>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</si>
  <si>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</si>
  <si>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</si>
  <si>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</si>
  <si>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</si>
  <si>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</si>
  <si>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</si>
  <si>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</si>
  <si>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</si>
  <si>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</si>
  <si>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</si>
  <si>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</si>
  <si>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</si>
  <si>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</si>
  <si>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</si>
  <si>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</si>
  <si>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Bruto investicije samo u novu dugotrajnu imovinu</t>
  </si>
  <si>
    <t>OIB</t>
  </si>
  <si>
    <t>GRAD ZAGREB</t>
  </si>
  <si>
    <t>PRIMORSKO-GORANSKA</t>
  </si>
  <si>
    <t>ISTARSKA</t>
  </si>
  <si>
    <t>KRAPINSKO-ZAGORSKA</t>
  </si>
  <si>
    <t>BJELOVARSKO-BILOGORSKA</t>
  </si>
  <si>
    <t>DUBROVAČKO-NERETVANSKA</t>
  </si>
  <si>
    <t>VARAŽDINSKA</t>
  </si>
  <si>
    <t>VIROVITIČKO-PODRAVSKA</t>
  </si>
  <si>
    <t>MEĐIMURSKA</t>
  </si>
  <si>
    <t>ZADARSKA</t>
  </si>
  <si>
    <t>LIČKO-SENJSKA</t>
  </si>
  <si>
    <t>KARLOVAČKA</t>
  </si>
  <si>
    <t>ZAGREBAČKA</t>
  </si>
  <si>
    <t>SPLITSKO-DALMATINSKA</t>
  </si>
  <si>
    <t>KOPRIVNIČKO-KRIŽEVAČKA</t>
  </si>
  <si>
    <t>OSIJEČKO-BARANJSKA</t>
  </si>
  <si>
    <t>POŽEŠKO-SLAVONSKA</t>
  </si>
  <si>
    <t>ŠIBENSKO-KNINSKA</t>
  </si>
  <si>
    <t>SISAČKO-MOSLAVAČKA</t>
  </si>
  <si>
    <t>VUKOVARSKO-SRIJEMSKA</t>
  </si>
  <si>
    <t>R.br.</t>
  </si>
  <si>
    <t>Naziv</t>
  </si>
  <si>
    <t>Vlasništvo</t>
  </si>
  <si>
    <t>Ukupan prihod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</si>
  <si>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</si>
  <si>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</si>
  <si>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</si>
  <si>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</si>
  <si>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</si>
  <si>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</si>
  <si>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</si>
  <si>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</si>
  <si>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</si>
  <si>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</si>
  <si>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Privatno</t>
  </si>
  <si>
    <t>Šifra i naziv županije</t>
  </si>
  <si>
    <t>Žup.</t>
  </si>
  <si>
    <t>Naziv županije</t>
  </si>
  <si>
    <t>svih</t>
  </si>
  <si>
    <t>UKUPNO SVE ŽUPANIJE</t>
  </si>
  <si>
    <t>dobitaša</t>
  </si>
  <si>
    <t>gubitaša</t>
  </si>
  <si>
    <t>Dobit razdoblja (+) ili gubitak razdoblja (-)</t>
  </si>
  <si>
    <t>&gt;&gt;100</t>
  </si>
  <si>
    <t>Prosječan broj zaposlenih na bazi sati rada</t>
  </si>
  <si>
    <t>2016.</t>
  </si>
  <si>
    <t>2017.</t>
  </si>
  <si>
    <t>Izvor: Fina – Registar godišnjih financijskih izvještaja</t>
  </si>
  <si>
    <t>Zagreb</t>
  </si>
  <si>
    <t>Split</t>
  </si>
  <si>
    <t>Osnovni podaci poslovanja poduzetnika po županijama za 2017. godinu</t>
  </si>
  <si>
    <t>Sjedište</t>
  </si>
  <si>
    <r>
      <rPr>
        <b/>
        <sz val="10"/>
        <color theme="3" tint="-0.249977111117893"/>
        <rFont val="Arial"/>
        <family val="2"/>
        <charset val="238"/>
      </rPr>
      <t>Tablica 1.</t>
    </r>
    <r>
      <rPr>
        <sz val="10"/>
        <color theme="3" tint="-0.249977111117893"/>
        <rFont val="Arial"/>
        <family val="2"/>
        <charset val="238"/>
      </rPr>
      <t xml:space="preserve">  Osnovni financijski rezultati poslovanja poduzetnika u djelatnosti trgovine na malo namještajem (NKD 47.59) u 2017. godini  (iznosi u tisućama kuna, prosječne plaće u kunama)</t>
    </r>
  </si>
  <si>
    <t>Trgovina na malo namještajem NKD 47.59</t>
  </si>
  <si>
    <r>
      <rPr>
        <b/>
        <sz val="10"/>
        <color theme="3" tint="-0.249977111117893"/>
        <rFont val="Arial"/>
        <family val="2"/>
        <charset val="238"/>
      </rPr>
      <t>Tablica 2.</t>
    </r>
    <r>
      <rPr>
        <sz val="10"/>
        <color theme="3" tint="-0.249977111117893"/>
        <rFont val="Arial"/>
        <family val="2"/>
        <charset val="238"/>
      </rPr>
      <t xml:space="preserve">  Top 10 poduzetnika čija je pretežita djelatnost trgovina na malo namještajem (NKD 47.59), </t>
    </r>
    <r>
      <rPr>
        <u/>
        <sz val="10"/>
        <color theme="3" tint="-0.249977111117893"/>
        <rFont val="Arial"/>
        <family val="2"/>
        <charset val="238"/>
      </rPr>
      <t>rangirani prema ukupnom prihodu</t>
    </r>
    <r>
      <rPr>
        <sz val="10"/>
        <color theme="3" tint="-0.249977111117893"/>
        <rFont val="Arial"/>
        <family val="2"/>
        <charset val="238"/>
      </rPr>
      <t>, u 2017. godini (iznosi u tisućama kuna)</t>
    </r>
  </si>
  <si>
    <t>Dobit ili
gubitak razdoblja</t>
  </si>
  <si>
    <t>Ukupno svi poduzetnici NKD 47.59</t>
  </si>
  <si>
    <t>Udio top 10 poduzetnika u razredu djelatnosti NKD 47.59</t>
  </si>
  <si>
    <t>Zadar</t>
  </si>
  <si>
    <t>Pula</t>
  </si>
  <si>
    <t>Imotski</t>
  </si>
  <si>
    <t>Vinkovci</t>
  </si>
  <si>
    <t>LESNINA H. d.o.o.</t>
  </si>
  <si>
    <t>IKEA HRVATSKA d.o.o.</t>
  </si>
  <si>
    <t>JYSK d.o.o.</t>
  </si>
  <si>
    <t>INTERMOD d.o.o.</t>
  </si>
  <si>
    <t>NAMJEŠTAJ MIMA d.o.o.</t>
  </si>
  <si>
    <t>ART INTERIJERI - KUHINJE 2000 d.o.o.</t>
  </si>
  <si>
    <t>VOKEL d.o.o.</t>
  </si>
  <si>
    <t>ABC INTERIJER d.o.o.</t>
  </si>
  <si>
    <t>NAŠ DOM NAMJEŠTAJ d.o.o.</t>
  </si>
  <si>
    <t>LES-MMS d.o.o. PODRUŽNICA ZAGREB</t>
  </si>
  <si>
    <t>Dicmo</t>
  </si>
  <si>
    <t>Zaprešić</t>
  </si>
  <si>
    <t>07165517362</t>
  </si>
  <si>
    <t>DALMADOM d.o.o.</t>
  </si>
  <si>
    <t>PRAVA PRILIKA d.o.o.</t>
  </si>
  <si>
    <t>Za djelatnost: G4759 Trgovina na malo namještajem, opremom za rasvjetu i ostalim proizvodima za kućanstvo u specijaliziranim prodavaonicama</t>
  </si>
  <si>
    <r>
      <rPr>
        <b/>
        <sz val="10"/>
        <color theme="3" tint="-0.249977111117893"/>
        <rFont val="Arial"/>
        <family val="2"/>
        <charset val="238"/>
      </rPr>
      <t>Tablica 4.</t>
    </r>
    <r>
      <rPr>
        <sz val="10"/>
        <color theme="3" tint="-0.249977111117893"/>
        <rFont val="Arial"/>
        <family val="2"/>
        <charset val="238"/>
      </rPr>
      <t xml:space="preserve">  Top 10 poduzetnika čija je pretežita djelatnost trgovina na malo namještajem (NKD 47.59), </t>
    </r>
    <r>
      <rPr>
        <u/>
        <sz val="10"/>
        <color theme="3" tint="-0.249977111117893"/>
        <rFont val="Arial"/>
        <family val="2"/>
        <charset val="238"/>
      </rPr>
      <t>rangirani prema dobiti razdoblja</t>
    </r>
    <r>
      <rPr>
        <sz val="10"/>
        <color theme="3" tint="-0.249977111117893"/>
        <rFont val="Arial"/>
        <family val="2"/>
        <charset val="238"/>
      </rPr>
      <t>, u 2017. godini (iznosi u tisućama kuna)</t>
    </r>
  </si>
  <si>
    <t>Dobit/gubitak razdoblja</t>
  </si>
  <si>
    <t>FLIBA d.o.o. (Trgovački centar Emmezeta)</t>
  </si>
  <si>
    <t>Donji Stupnik</t>
  </si>
  <si>
    <t>47.19</t>
  </si>
  <si>
    <t>47.54</t>
  </si>
  <si>
    <t>46.47</t>
  </si>
  <si>
    <t>HARVEY NORMAN ZAGREB d.o.o.</t>
  </si>
  <si>
    <t>MEBLO TRADE d.o.o.</t>
  </si>
  <si>
    <r>
      <rPr>
        <b/>
        <sz val="10"/>
        <color theme="3" tint="-0.249977111117893"/>
        <rFont val="Arial"/>
        <family val="2"/>
        <charset val="238"/>
      </rPr>
      <t>Tablica 3.</t>
    </r>
    <r>
      <rPr>
        <sz val="10"/>
        <color theme="3" tint="-0.249977111117893"/>
        <rFont val="Arial"/>
        <family val="2"/>
        <charset val="238"/>
      </rPr>
      <t xml:space="preserve">  Financijski rezultati poslovanja odabranih poduzetnika, u 2017. godini, čija je jedna od djelatnosti trgovina namještajem na malo (G47) (iznosi u tisućama kuna)</t>
    </r>
  </si>
  <si>
    <t>Razred djelatnosti</t>
  </si>
  <si>
    <t>Rugvica</t>
  </si>
  <si>
    <t>Ukupno top 10 poduzetnika NKD 47.59</t>
  </si>
  <si>
    <t>LES-MMS d.o.o. Podružnica Zagreb</t>
  </si>
  <si>
    <t>Vlasniš.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</si>
</sst>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i/>
      <sz val="8"/>
      <color rgb="FF003366"/>
      <name val="Arial"/>
      <family val="2"/>
      <charset val="238"/>
    </font>
    <font>
      <sz val="10"/>
      <name val="MS Sans Serif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11"/>
      <color theme="4" tint="-0.499984740745262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9"/>
      <color theme="4" tint="-0.499984740745262"/>
      <name val="Arial"/>
      <family val="2"/>
      <charset val="238"/>
    </font>
    <font>
      <b/>
      <i/>
      <sz val="9"/>
      <color theme="4" tint="-0.499984740745262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u/>
      <sz val="10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b/>
      <sz val="8.5"/>
      <color rgb="FFFFFFFF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16365C"/>
        <bgColor indexed="64"/>
      </patternFill>
    </fill>
  </fills>
  <borders count="1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8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9">
    <xf numFmtId="0" fontId="0" fillId="0" borderId="0"/>
    <xf numFmtId="0" fontId="11" fillId="0" borderId="0"/>
    <xf numFmtId="0" fontId="3" fillId="0" borderId="0"/>
    <xf numFmtId="0" fontId="21" fillId="0" borderId="0" applyNumberFormat="0" applyFill="0" applyBorder="0" applyAlignment="0" applyProtection="0"/>
    <xf numFmtId="0" fontId="23" fillId="0" borderId="0"/>
    <xf numFmtId="0" fontId="2" fillId="0" borderId="0"/>
    <xf numFmtId="0" fontId="1" fillId="0" borderId="0"/>
    <xf numFmtId="0" fontId="25" fillId="0" borderId="0"/>
    <xf numFmtId="0" fontId="11" fillId="0" borderId="0"/>
  </cellStyleXfs>
  <cellXfs count="74">
    <xf numFmtId="0" fontId="0" fillId="0" borderId="0" xfId="0"/>
    <xf numFmtId="0" fontId="6" fillId="0" borderId="0" xfId="0" applyFont="1" applyAlignment="1"/>
    <xf numFmtId="0" fontId="6" fillId="0" borderId="0" xfId="0" applyFont="1"/>
    <xf numFmtId="0" fontId="10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3" fontId="5" fillId="0" borderId="3" xfId="0" applyNumberFormat="1" applyFont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3" fontId="5" fillId="2" borderId="4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3" fontId="15" fillId="0" borderId="1" xfId="0" applyNumberFormat="1" applyFont="1" applyBorder="1" applyAlignment="1">
      <alignment horizontal="right" vertical="center"/>
    </xf>
    <xf numFmtId="3" fontId="14" fillId="3" borderId="4" xfId="0" applyNumberFormat="1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right" vertical="center" wrapText="1"/>
    </xf>
    <xf numFmtId="0" fontId="16" fillId="0" borderId="0" xfId="0" applyFont="1" applyAlignment="1"/>
    <xf numFmtId="0" fontId="17" fillId="0" borderId="0" xfId="0" applyFont="1"/>
    <xf numFmtId="0" fontId="19" fillId="0" borderId="0" xfId="0" applyFont="1" applyAlignment="1"/>
    <xf numFmtId="0" fontId="19" fillId="0" borderId="0" xfId="0" applyFont="1"/>
    <xf numFmtId="3" fontId="5" fillId="2" borderId="4" xfId="0" applyNumberFormat="1" applyFont="1" applyFill="1" applyBorder="1" applyAlignment="1">
      <alignment horizontal="right" vertical="center" wrapText="1"/>
    </xf>
    <xf numFmtId="165" fontId="5" fillId="2" borderId="4" xfId="0" applyNumberFormat="1" applyFont="1" applyFill="1" applyBorder="1" applyAlignment="1">
      <alignment horizontal="right" vertical="center" wrapText="1"/>
    </xf>
    <xf numFmtId="3" fontId="18" fillId="2" borderId="4" xfId="0" applyNumberFormat="1" applyFont="1" applyFill="1" applyBorder="1" applyAlignment="1">
      <alignment horizontal="right" vertical="center" wrapText="1"/>
    </xf>
    <xf numFmtId="165" fontId="5" fillId="2" borderId="5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165" fontId="5" fillId="0" borderId="14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vertical="center" wrapText="1"/>
    </xf>
    <xf numFmtId="3" fontId="5" fillId="2" borderId="5" xfId="0" applyNumberFormat="1" applyFont="1" applyFill="1" applyBorder="1" applyAlignment="1">
      <alignment horizontal="right" vertical="center" wrapText="1"/>
    </xf>
    <xf numFmtId="0" fontId="20" fillId="0" borderId="0" xfId="0" applyFont="1" applyAlignment="1"/>
    <xf numFmtId="0" fontId="20" fillId="0" borderId="0" xfId="0" applyFont="1"/>
    <xf numFmtId="0" fontId="14" fillId="3" borderId="4" xfId="0" applyFont="1" applyFill="1" applyBorder="1" applyAlignment="1">
      <alignment horizontal="center" vertical="center"/>
    </xf>
    <xf numFmtId="49" fontId="9" fillId="4" borderId="4" xfId="0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vertical="center" wrapText="1"/>
    </xf>
    <xf numFmtId="3" fontId="9" fillId="4" borderId="10" xfId="0" applyNumberFormat="1" applyFont="1" applyFill="1" applyBorder="1" applyAlignment="1">
      <alignment vertical="center" wrapText="1"/>
    </xf>
    <xf numFmtId="3" fontId="9" fillId="4" borderId="13" xfId="0" applyNumberFormat="1" applyFont="1" applyFill="1" applyBorder="1" applyAlignment="1">
      <alignment horizontal="right" vertical="center" wrapText="1"/>
    </xf>
    <xf numFmtId="165" fontId="9" fillId="4" borderId="13" xfId="0" applyNumberFormat="1" applyFont="1" applyFill="1" applyBorder="1" applyAlignment="1">
      <alignment horizontal="right" vertical="center" wrapText="1"/>
    </xf>
    <xf numFmtId="3" fontId="9" fillId="4" borderId="4" xfId="0" applyNumberFormat="1" applyFont="1" applyFill="1" applyBorder="1" applyAlignment="1">
      <alignment horizontal="right" vertical="center" wrapText="1"/>
    </xf>
    <xf numFmtId="165" fontId="9" fillId="4" borderId="4" xfId="0" applyNumberFormat="1" applyFont="1" applyFill="1" applyBorder="1" applyAlignment="1">
      <alignment horizontal="right" vertical="center" wrapText="1"/>
    </xf>
    <xf numFmtId="3" fontId="9" fillId="4" borderId="9" xfId="0" applyNumberFormat="1" applyFont="1" applyFill="1" applyBorder="1" applyAlignment="1">
      <alignment horizontal="right" vertical="center" wrapText="1"/>
    </xf>
    <xf numFmtId="3" fontId="9" fillId="4" borderId="10" xfId="0" applyNumberFormat="1" applyFont="1" applyFill="1" applyBorder="1" applyAlignment="1">
      <alignment horizontal="right" vertical="center" wrapText="1"/>
    </xf>
    <xf numFmtId="165" fontId="9" fillId="4" borderId="11" xfId="0" applyNumberFormat="1" applyFont="1" applyFill="1" applyBorder="1" applyAlignment="1">
      <alignment horizontal="right" vertical="center" wrapText="1"/>
    </xf>
    <xf numFmtId="165" fontId="5" fillId="2" borderId="4" xfId="0" applyNumberFormat="1" applyFont="1" applyFill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165" fontId="15" fillId="0" borderId="1" xfId="0" applyNumberFormat="1" applyFont="1" applyBorder="1" applyAlignment="1">
      <alignment horizontal="right" vertical="center"/>
    </xf>
    <xf numFmtId="3" fontId="22" fillId="5" borderId="4" xfId="0" applyNumberFormat="1" applyFont="1" applyFill="1" applyBorder="1" applyAlignment="1">
      <alignment horizontal="right" vertical="center" wrapText="1"/>
    </xf>
    <xf numFmtId="3" fontId="22" fillId="6" borderId="4" xfId="0" applyNumberFormat="1" applyFont="1" applyFill="1" applyBorder="1" applyAlignment="1">
      <alignment horizontal="right" vertical="center" wrapText="1"/>
    </xf>
    <xf numFmtId="0" fontId="21" fillId="0" borderId="0" xfId="3" applyAlignment="1">
      <alignment vertical="center"/>
    </xf>
    <xf numFmtId="164" fontId="22" fillId="7" borderId="4" xfId="0" applyNumberFormat="1" applyFont="1" applyFill="1" applyBorder="1" applyAlignment="1">
      <alignment horizontal="right" vertical="center" wrapText="1"/>
    </xf>
    <xf numFmtId="0" fontId="14" fillId="3" borderId="4" xfId="0" quotePrefix="1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vertical="center" wrapText="1"/>
    </xf>
    <xf numFmtId="0" fontId="22" fillId="6" borderId="4" xfId="0" applyFont="1" applyFill="1" applyBorder="1" applyAlignment="1">
      <alignment vertical="center" wrapText="1"/>
    </xf>
    <xf numFmtId="0" fontId="22" fillId="7" borderId="4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horizontal="left" vertical="center" wrapText="1"/>
    </xf>
    <xf numFmtId="166" fontId="0" fillId="0" borderId="0" xfId="0" applyNumberFormat="1"/>
    <xf numFmtId="0" fontId="26" fillId="8" borderId="16" xfId="0" applyFont="1" applyFill="1" applyBorder="1" applyAlignment="1">
      <alignment horizontal="center" vertical="center" wrapText="1"/>
    </xf>
    <xf numFmtId="3" fontId="14" fillId="3" borderId="17" xfId="0" applyNumberFormat="1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left" vertical="center" wrapText="1"/>
    </xf>
    <xf numFmtId="0" fontId="22" fillId="5" borderId="6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0" fontId="22" fillId="6" borderId="6" xfId="0" applyFont="1" applyFill="1" applyBorder="1" applyAlignment="1">
      <alignment horizontal="left" vertical="center" wrapText="1"/>
    </xf>
    <xf numFmtId="0" fontId="22" fillId="7" borderId="5" xfId="0" applyFont="1" applyFill="1" applyBorder="1" applyAlignment="1">
      <alignment horizontal="left" vertical="center" wrapText="1"/>
    </xf>
    <xf numFmtId="0" fontId="22" fillId="7" borderId="6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 wrapText="1"/>
    </xf>
  </cellXfs>
  <cellStyles count="9">
    <cellStyle name="Hiperveza" xfId="3" builtinId="8"/>
    <cellStyle name="Normal 2" xfId="1"/>
    <cellStyle name="Normal 3" xfId="2"/>
    <cellStyle name="Normalno" xfId="0" builtinId="0"/>
    <cellStyle name="Normalno 2" xfId="4"/>
    <cellStyle name="Normalno 3" xfId="5"/>
    <cellStyle name="Normalno 4" xfId="6"/>
    <cellStyle name="Normalno 5" xfId="7"/>
    <cellStyle name="Normalno 6" xfId="8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171450</xdr:rowOff>
    </xdr:from>
    <xdr:to>
      <xdr:col>0</xdr:col>
      <xdr:colOff>1352550</xdr:colOff>
      <xdr:row>2</xdr:row>
      <xdr:rowOff>57149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71450"/>
          <a:ext cx="1219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142875</xdr:rowOff>
    </xdr:from>
    <xdr:to>
      <xdr:col>2</xdr:col>
      <xdr:colOff>19050</xdr:colOff>
      <xdr:row>2</xdr:row>
      <xdr:rowOff>28574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152400</xdr:rowOff>
    </xdr:from>
    <xdr:to>
      <xdr:col>1</xdr:col>
      <xdr:colOff>485775</xdr:colOff>
      <xdr:row>2</xdr:row>
      <xdr:rowOff>38099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52400"/>
          <a:ext cx="12001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142875</xdr:rowOff>
    </xdr:from>
    <xdr:to>
      <xdr:col>2</xdr:col>
      <xdr:colOff>19050</xdr:colOff>
      <xdr:row>2</xdr:row>
      <xdr:rowOff>28574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126682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6"/>
  <sheetViews>
    <sheetView workbookViewId="0">
      <selection activeCell="H17" sqref="H17"/>
    </sheetView>
  </sheetViews>
  <sheetFormatPr defaultRowHeight="15" x14ac:dyDescent="0.25"/>
  <cols>
    <col min="1" max="1" width="54.7109375" customWidth="1"/>
  </cols>
  <sheetData>
    <row r="4" spans="1:6" x14ac:dyDescent="0.25">
      <c r="A4" s="1" t="s">
        <v>75</v>
      </c>
      <c r="B4" s="2"/>
      <c r="C4" s="2"/>
      <c r="D4" s="2"/>
    </row>
    <row r="5" spans="1:6" x14ac:dyDescent="0.25">
      <c r="A5" s="2"/>
      <c r="B5" s="2"/>
      <c r="C5" s="2"/>
      <c r="D5" s="2"/>
    </row>
    <row r="6" spans="1:6" ht="24" customHeight="1" x14ac:dyDescent="0.25">
      <c r="A6" s="65" t="s">
        <v>2</v>
      </c>
      <c r="B6" s="66" t="s">
        <v>76</v>
      </c>
      <c r="C6" s="66"/>
      <c r="D6" s="66"/>
    </row>
    <row r="7" spans="1:6" x14ac:dyDescent="0.25">
      <c r="A7" s="65"/>
      <c r="B7" s="33" t="s">
        <v>68</v>
      </c>
      <c r="C7" s="33" t="s">
        <v>69</v>
      </c>
      <c r="D7" s="33" t="s">
        <v>3</v>
      </c>
    </row>
    <row r="8" spans="1:6" x14ac:dyDescent="0.25">
      <c r="A8" s="8" t="s">
        <v>4</v>
      </c>
      <c r="B8" s="9"/>
      <c r="C8" s="9">
        <v>211</v>
      </c>
      <c r="D8" s="49" t="s">
        <v>5</v>
      </c>
    </row>
    <row r="9" spans="1:6" x14ac:dyDescent="0.25">
      <c r="A9" s="8" t="s">
        <v>6</v>
      </c>
      <c r="B9" s="9">
        <v>142</v>
      </c>
      <c r="C9" s="9">
        <v>143</v>
      </c>
      <c r="D9" s="49">
        <v>100.70422535211267</v>
      </c>
      <c r="F9" s="62"/>
    </row>
    <row r="10" spans="1:6" x14ac:dyDescent="0.25">
      <c r="A10" s="8" t="s">
        <v>7</v>
      </c>
      <c r="B10" s="9">
        <v>56</v>
      </c>
      <c r="C10" s="9">
        <v>68</v>
      </c>
      <c r="D10" s="49">
        <v>121.42857142857142</v>
      </c>
      <c r="F10" s="62"/>
    </row>
    <row r="11" spans="1:6" x14ac:dyDescent="0.25">
      <c r="A11" s="6" t="s">
        <v>8</v>
      </c>
      <c r="B11" s="7">
        <v>2138</v>
      </c>
      <c r="C11" s="7">
        <v>2355</v>
      </c>
      <c r="D11" s="50">
        <v>110.14967259120674</v>
      </c>
    </row>
    <row r="12" spans="1:6" x14ac:dyDescent="0.25">
      <c r="A12" s="4" t="s">
        <v>9</v>
      </c>
      <c r="B12" s="5">
        <v>2547958.1680000001</v>
      </c>
      <c r="C12" s="5">
        <v>2815015.2740000002</v>
      </c>
      <c r="D12" s="51">
        <v>110.48122019246588</v>
      </c>
    </row>
    <row r="13" spans="1:6" x14ac:dyDescent="0.25">
      <c r="A13" s="4" t="s">
        <v>10</v>
      </c>
      <c r="B13" s="5">
        <v>2378544.4679999999</v>
      </c>
      <c r="C13" s="5">
        <v>2589336.0720000002</v>
      </c>
      <c r="D13" s="51">
        <v>108.86220992863105</v>
      </c>
    </row>
    <row r="14" spans="1:6" x14ac:dyDescent="0.25">
      <c r="A14" s="4" t="s">
        <v>11</v>
      </c>
      <c r="B14" s="5">
        <v>177736.196</v>
      </c>
      <c r="C14" s="5">
        <v>236843.43299999999</v>
      </c>
      <c r="D14" s="51">
        <v>133.25559921401714</v>
      </c>
    </row>
    <row r="15" spans="1:6" x14ac:dyDescent="0.25">
      <c r="A15" s="4" t="s">
        <v>12</v>
      </c>
      <c r="B15" s="5">
        <v>8322.4959999999992</v>
      </c>
      <c r="C15" s="5">
        <v>11164.231</v>
      </c>
      <c r="D15" s="51">
        <v>134.14522518244527</v>
      </c>
    </row>
    <row r="16" spans="1:6" x14ac:dyDescent="0.25">
      <c r="A16" s="4" t="s">
        <v>13</v>
      </c>
      <c r="B16" s="5">
        <v>24435.543000000001</v>
      </c>
      <c r="C16" s="5">
        <v>27361.25</v>
      </c>
      <c r="D16" s="51">
        <v>111.97316139035665</v>
      </c>
    </row>
    <row r="17" spans="1:6" x14ac:dyDescent="0.25">
      <c r="A17" s="4" t="s">
        <v>14</v>
      </c>
      <c r="B17" s="5">
        <v>153300.65299999999</v>
      </c>
      <c r="C17" s="5">
        <v>209482.18299999999</v>
      </c>
      <c r="D17" s="51">
        <v>136.64793913174003</v>
      </c>
    </row>
    <row r="18" spans="1:6" x14ac:dyDescent="0.25">
      <c r="A18" s="4" t="s">
        <v>15</v>
      </c>
      <c r="B18" s="5">
        <v>8322.4959999999992</v>
      </c>
      <c r="C18" s="5">
        <v>11164.231</v>
      </c>
      <c r="D18" s="51">
        <v>134.14522518244527</v>
      </c>
    </row>
    <row r="19" spans="1:6" x14ac:dyDescent="0.25">
      <c r="A19" s="10" t="s">
        <v>20</v>
      </c>
      <c r="B19" s="11">
        <v>144978.15700000001</v>
      </c>
      <c r="C19" s="11">
        <v>198317.95199999999</v>
      </c>
      <c r="D19" s="52">
        <v>136.7916078557958</v>
      </c>
      <c r="F19" s="62"/>
    </row>
    <row r="20" spans="1:6" x14ac:dyDescent="0.25">
      <c r="A20" s="4" t="s">
        <v>17</v>
      </c>
      <c r="B20" s="5">
        <v>51936.332999999999</v>
      </c>
      <c r="C20" s="5">
        <v>68827.429999999993</v>
      </c>
      <c r="D20" s="51">
        <v>132.52269851242673</v>
      </c>
    </row>
    <row r="21" spans="1:6" x14ac:dyDescent="0.25">
      <c r="A21" s="4" t="s">
        <v>18</v>
      </c>
      <c r="B21" s="5">
        <v>1062715.4979999999</v>
      </c>
      <c r="C21" s="5">
        <v>1154883.8910000001</v>
      </c>
      <c r="D21" s="51">
        <v>108.6729132278073</v>
      </c>
    </row>
    <row r="22" spans="1:6" x14ac:dyDescent="0.25">
      <c r="A22" s="4" t="s">
        <v>19</v>
      </c>
      <c r="B22" s="5">
        <v>-1010779.165</v>
      </c>
      <c r="C22" s="5">
        <v>-1086056.4609999999</v>
      </c>
      <c r="D22" s="51">
        <v>107.44745228301178</v>
      </c>
    </row>
    <row r="23" spans="1:6" x14ac:dyDescent="0.25">
      <c r="A23" s="4" t="s">
        <v>21</v>
      </c>
      <c r="B23" s="5">
        <v>25433.68</v>
      </c>
      <c r="C23" s="5">
        <v>11431.411</v>
      </c>
      <c r="D23" s="51">
        <v>44.945957486293764</v>
      </c>
    </row>
    <row r="24" spans="1:6" x14ac:dyDescent="0.25">
      <c r="A24" s="4" t="s">
        <v>16</v>
      </c>
      <c r="B24" s="5">
        <v>5954.3213673214841</v>
      </c>
      <c r="C24" s="5">
        <v>6116.8310686482655</v>
      </c>
      <c r="D24" s="51">
        <v>102.72927326728897</v>
      </c>
    </row>
    <row r="25" spans="1:6" x14ac:dyDescent="0.25">
      <c r="A25" s="2"/>
      <c r="B25" s="2"/>
      <c r="C25" s="2"/>
      <c r="D25" s="2"/>
      <c r="F25" s="62"/>
    </row>
    <row r="26" spans="1:6" x14ac:dyDescent="0.25">
      <c r="A26" s="3" t="s">
        <v>70</v>
      </c>
    </row>
  </sheetData>
  <mergeCells count="2">
    <mergeCell ref="A6:A7"/>
    <mergeCell ref="B6:D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2"/>
  <sheetViews>
    <sheetView tabSelected="1" workbookViewId="0">
      <selection activeCell="F26" sqref="F26"/>
    </sheetView>
  </sheetViews>
  <sheetFormatPr defaultRowHeight="15" x14ac:dyDescent="0.25"/>
  <cols>
    <col min="1" max="1" width="6" customWidth="1"/>
    <col min="2" max="2" width="13.42578125" customWidth="1"/>
    <col min="3" max="3" width="34" bestFit="1" customWidth="1"/>
    <col min="4" max="4" width="8.28515625" customWidth="1"/>
    <col min="5" max="5" width="8.5703125" customWidth="1"/>
    <col min="6" max="6" width="9.5703125" bestFit="1" customWidth="1"/>
    <col min="7" max="7" width="8.85546875" bestFit="1" customWidth="1"/>
    <col min="8" max="8" width="9.42578125" customWidth="1"/>
  </cols>
  <sheetData>
    <row r="4" spans="1:8" x14ac:dyDescent="0.25">
      <c r="A4" s="1" t="s">
        <v>77</v>
      </c>
    </row>
    <row r="5" spans="1:8" ht="8.25" customHeight="1" x14ac:dyDescent="0.25"/>
    <row r="6" spans="1:8" ht="33.75" x14ac:dyDescent="0.25">
      <c r="A6" s="34" t="s">
        <v>43</v>
      </c>
      <c r="B6" s="34" t="s">
        <v>22</v>
      </c>
      <c r="C6" s="34" t="s">
        <v>44</v>
      </c>
      <c r="D6" s="34" t="s">
        <v>115</v>
      </c>
      <c r="E6" s="34" t="s">
        <v>74</v>
      </c>
      <c r="F6" s="34" t="s">
        <v>8</v>
      </c>
      <c r="G6" s="34" t="s">
        <v>46</v>
      </c>
      <c r="H6" s="34" t="s">
        <v>78</v>
      </c>
    </row>
    <row r="7" spans="1:8" x14ac:dyDescent="0.25">
      <c r="A7" s="13" t="s">
        <v>47</v>
      </c>
      <c r="B7" s="32">
        <v>36998794856</v>
      </c>
      <c r="C7" s="14" t="s">
        <v>85</v>
      </c>
      <c r="D7" s="15" t="s">
        <v>57</v>
      </c>
      <c r="E7" s="61" t="s">
        <v>71</v>
      </c>
      <c r="F7" s="16">
        <v>660</v>
      </c>
      <c r="G7" s="12">
        <v>897523.47600000002</v>
      </c>
      <c r="H7" s="12">
        <v>75855.813999999998</v>
      </c>
    </row>
    <row r="8" spans="1:8" x14ac:dyDescent="0.25">
      <c r="A8" s="15" t="s">
        <v>48</v>
      </c>
      <c r="B8" s="32">
        <v>21523879111</v>
      </c>
      <c r="C8" s="14" t="s">
        <v>86</v>
      </c>
      <c r="D8" s="15" t="s">
        <v>57</v>
      </c>
      <c r="E8" s="61" t="s">
        <v>112</v>
      </c>
      <c r="F8" s="16">
        <v>276</v>
      </c>
      <c r="G8" s="12">
        <v>676127.10199999996</v>
      </c>
      <c r="H8" s="12">
        <v>30046.181</v>
      </c>
    </row>
    <row r="9" spans="1:8" x14ac:dyDescent="0.25">
      <c r="A9" s="15" t="s">
        <v>49</v>
      </c>
      <c r="B9" s="32">
        <v>64729046835</v>
      </c>
      <c r="C9" s="14" t="s">
        <v>87</v>
      </c>
      <c r="D9" s="15" t="s">
        <v>57</v>
      </c>
      <c r="E9" s="61" t="s">
        <v>71</v>
      </c>
      <c r="F9" s="16">
        <v>390</v>
      </c>
      <c r="G9" s="12">
        <v>453189.57699999999</v>
      </c>
      <c r="H9" s="12">
        <v>40400.169000000002</v>
      </c>
    </row>
    <row r="10" spans="1:8" x14ac:dyDescent="0.25">
      <c r="A10" s="15" t="s">
        <v>50</v>
      </c>
      <c r="B10" s="32">
        <v>40095595710</v>
      </c>
      <c r="C10" s="14" t="s">
        <v>88</v>
      </c>
      <c r="D10" s="15" t="s">
        <v>57</v>
      </c>
      <c r="E10" s="61" t="s">
        <v>81</v>
      </c>
      <c r="F10" s="16">
        <v>171</v>
      </c>
      <c r="G10" s="12">
        <v>129216.90700000001</v>
      </c>
      <c r="H10" s="12">
        <v>12870.050999999999</v>
      </c>
    </row>
    <row r="11" spans="1:8" x14ac:dyDescent="0.25">
      <c r="A11" s="15" t="s">
        <v>51</v>
      </c>
      <c r="B11" s="32">
        <v>24769473247</v>
      </c>
      <c r="C11" s="61" t="s">
        <v>89</v>
      </c>
      <c r="D11" s="15" t="s">
        <v>57</v>
      </c>
      <c r="E11" s="61" t="s">
        <v>82</v>
      </c>
      <c r="F11" s="16">
        <v>126</v>
      </c>
      <c r="G11" s="12">
        <v>100398.60799999999</v>
      </c>
      <c r="H11" s="12">
        <v>9157.6239999999998</v>
      </c>
    </row>
    <row r="12" spans="1:8" x14ac:dyDescent="0.25">
      <c r="A12" s="15" t="s">
        <v>52</v>
      </c>
      <c r="B12" s="32">
        <v>21462377208</v>
      </c>
      <c r="C12" s="14" t="s">
        <v>90</v>
      </c>
      <c r="D12" s="15" t="s">
        <v>57</v>
      </c>
      <c r="E12" s="61" t="s">
        <v>72</v>
      </c>
      <c r="F12" s="16">
        <v>30</v>
      </c>
      <c r="G12" s="12">
        <v>42261.006000000001</v>
      </c>
      <c r="H12" s="12">
        <v>1351.221</v>
      </c>
    </row>
    <row r="13" spans="1:8" x14ac:dyDescent="0.25">
      <c r="A13" s="15" t="s">
        <v>53</v>
      </c>
      <c r="B13" s="32">
        <v>48626798291</v>
      </c>
      <c r="C13" s="14" t="s">
        <v>91</v>
      </c>
      <c r="D13" s="15" t="s">
        <v>57</v>
      </c>
      <c r="E13" s="61" t="s">
        <v>83</v>
      </c>
      <c r="F13" s="16">
        <v>7</v>
      </c>
      <c r="G13" s="12">
        <v>36381.07</v>
      </c>
      <c r="H13" s="12">
        <v>1626.6759999999999</v>
      </c>
    </row>
    <row r="14" spans="1:8" x14ac:dyDescent="0.25">
      <c r="A14" s="15" t="s">
        <v>54</v>
      </c>
      <c r="B14" s="32">
        <v>66358073532</v>
      </c>
      <c r="C14" s="14" t="s">
        <v>92</v>
      </c>
      <c r="D14" s="15" t="s">
        <v>57</v>
      </c>
      <c r="E14" s="61" t="s">
        <v>71</v>
      </c>
      <c r="F14" s="16">
        <v>23</v>
      </c>
      <c r="G14" s="12">
        <v>25208.998</v>
      </c>
      <c r="H14" s="12">
        <v>433.07299999999998</v>
      </c>
    </row>
    <row r="15" spans="1:8" x14ac:dyDescent="0.25">
      <c r="A15" s="15" t="s">
        <v>55</v>
      </c>
      <c r="B15" s="57">
        <v>63139940001</v>
      </c>
      <c r="C15" s="14" t="s">
        <v>93</v>
      </c>
      <c r="D15" s="15" t="s">
        <v>57</v>
      </c>
      <c r="E15" s="61" t="s">
        <v>84</v>
      </c>
      <c r="F15" s="16">
        <v>34</v>
      </c>
      <c r="G15" s="12">
        <v>21307.564999999999</v>
      </c>
      <c r="H15" s="12">
        <v>2843.7779999999998</v>
      </c>
    </row>
    <row r="16" spans="1:8" x14ac:dyDescent="0.25">
      <c r="A16" s="15" t="s">
        <v>56</v>
      </c>
      <c r="B16" s="32">
        <v>33487765286</v>
      </c>
      <c r="C16" s="14" t="s">
        <v>114</v>
      </c>
      <c r="D16" s="15" t="s">
        <v>57</v>
      </c>
      <c r="E16" s="61" t="s">
        <v>71</v>
      </c>
      <c r="F16" s="16">
        <v>0</v>
      </c>
      <c r="G16" s="12">
        <v>19799.642</v>
      </c>
      <c r="H16" s="12">
        <v>8907.4429999999993</v>
      </c>
    </row>
    <row r="17" spans="1:8" ht="15" customHeight="1" x14ac:dyDescent="0.25">
      <c r="A17" s="67" t="s">
        <v>113</v>
      </c>
      <c r="B17" s="68"/>
      <c r="C17" s="68"/>
      <c r="D17" s="68"/>
      <c r="E17" s="58"/>
      <c r="F17" s="53">
        <f>SUM(F7:F16)</f>
        <v>1717</v>
      </c>
      <c r="G17" s="53">
        <f>SUM(G7:G16)</f>
        <v>2401413.9509999999</v>
      </c>
      <c r="H17" s="53">
        <f>SUM(H7:H16)</f>
        <v>183492.03</v>
      </c>
    </row>
    <row r="18" spans="1:8" ht="15" customHeight="1" x14ac:dyDescent="0.25">
      <c r="A18" s="69" t="s">
        <v>79</v>
      </c>
      <c r="B18" s="70"/>
      <c r="C18" s="70"/>
      <c r="D18" s="70"/>
      <c r="E18" s="59"/>
      <c r="F18" s="54">
        <v>2355</v>
      </c>
      <c r="G18" s="54">
        <v>2815015.2740000002</v>
      </c>
      <c r="H18" s="54">
        <v>198317.95199999999</v>
      </c>
    </row>
    <row r="19" spans="1:8" x14ac:dyDescent="0.25">
      <c r="A19" s="71" t="s">
        <v>80</v>
      </c>
      <c r="B19" s="72"/>
      <c r="C19" s="72"/>
      <c r="D19" s="72"/>
      <c r="E19" s="60"/>
      <c r="F19" s="56">
        <f>F17/F18</f>
        <v>0.72908704883227171</v>
      </c>
      <c r="G19" s="56">
        <f>G17/G18</f>
        <v>0.85307315138923101</v>
      </c>
      <c r="H19" s="56">
        <f>H17/H18</f>
        <v>0.92524165437125938</v>
      </c>
    </row>
    <row r="20" spans="1:8" x14ac:dyDescent="0.25">
      <c r="A20" s="3" t="s">
        <v>70</v>
      </c>
      <c r="G20" s="62"/>
    </row>
    <row r="21" spans="1:8" x14ac:dyDescent="0.25">
      <c r="G21" s="62"/>
    </row>
    <row r="22" spans="1:8" x14ac:dyDescent="0.25">
      <c r="A22" s="55"/>
    </row>
  </sheetData>
  <mergeCells count="3">
    <mergeCell ref="A17:D17"/>
    <mergeCell ref="A18:D18"/>
    <mergeCell ref="A19:D19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1"/>
  <sheetViews>
    <sheetView workbookViewId="0">
      <selection activeCell="A13" sqref="A13"/>
    </sheetView>
  </sheetViews>
  <sheetFormatPr defaultRowHeight="15" x14ac:dyDescent="0.25"/>
  <cols>
    <col min="1" max="1" width="13.42578125" customWidth="1"/>
    <col min="2" max="2" width="35.5703125" customWidth="1"/>
    <col min="3" max="3" width="9.28515625" bestFit="1" customWidth="1"/>
    <col min="4" max="4" width="11.5703125" customWidth="1"/>
    <col min="5" max="6" width="10.7109375" customWidth="1"/>
    <col min="7" max="7" width="9.140625" customWidth="1"/>
    <col min="9" max="9" width="11.7109375" customWidth="1"/>
  </cols>
  <sheetData>
    <row r="4" spans="1:9" x14ac:dyDescent="0.25">
      <c r="A4" s="1" t="s">
        <v>110</v>
      </c>
    </row>
    <row r="5" spans="1:9" ht="15.75" thickBot="1" x14ac:dyDescent="0.3"/>
    <row r="6" spans="1:9" ht="23.25" thickBot="1" x14ac:dyDescent="0.3">
      <c r="A6" s="34" t="s">
        <v>22</v>
      </c>
      <c r="B6" s="34" t="s">
        <v>44</v>
      </c>
      <c r="C6" s="34" t="s">
        <v>111</v>
      </c>
      <c r="D6" s="34" t="s">
        <v>74</v>
      </c>
      <c r="E6" s="34" t="s">
        <v>8</v>
      </c>
      <c r="F6" s="34" t="s">
        <v>46</v>
      </c>
      <c r="G6" s="63" t="s">
        <v>17</v>
      </c>
      <c r="H6" s="63" t="s">
        <v>18</v>
      </c>
      <c r="I6" s="34" t="s">
        <v>102</v>
      </c>
    </row>
    <row r="7" spans="1:9" ht="15.75" thickBot="1" x14ac:dyDescent="0.3">
      <c r="A7" s="32">
        <v>30777726033</v>
      </c>
      <c r="B7" s="14" t="s">
        <v>103</v>
      </c>
      <c r="C7" s="15" t="s">
        <v>105</v>
      </c>
      <c r="D7" s="15" t="s">
        <v>104</v>
      </c>
      <c r="E7" s="16">
        <v>613</v>
      </c>
      <c r="F7" s="12">
        <v>848695.84699999995</v>
      </c>
      <c r="G7" s="64">
        <v>11886.823</v>
      </c>
      <c r="H7" s="64">
        <v>553932.13</v>
      </c>
      <c r="I7" s="12">
        <v>9072.3729999999996</v>
      </c>
    </row>
    <row r="8" spans="1:9" ht="15.75" thickBot="1" x14ac:dyDescent="0.3">
      <c r="A8" s="32">
        <v>97757193486</v>
      </c>
      <c r="B8" s="14" t="s">
        <v>108</v>
      </c>
      <c r="C8" s="15" t="s">
        <v>106</v>
      </c>
      <c r="D8" s="15" t="s">
        <v>71</v>
      </c>
      <c r="E8" s="16">
        <v>108</v>
      </c>
      <c r="F8" s="12">
        <v>149680.655</v>
      </c>
      <c r="G8" s="64">
        <v>2179.27</v>
      </c>
      <c r="H8" s="64">
        <v>51429.951000000001</v>
      </c>
      <c r="I8" s="12">
        <v>1488.1659999999999</v>
      </c>
    </row>
    <row r="9" spans="1:9" ht="15.75" thickBot="1" x14ac:dyDescent="0.3">
      <c r="A9" s="32">
        <v>61918537027</v>
      </c>
      <c r="B9" s="14" t="s">
        <v>109</v>
      </c>
      <c r="C9" s="15" t="s">
        <v>107</v>
      </c>
      <c r="D9" s="15" t="s">
        <v>71</v>
      </c>
      <c r="E9" s="16">
        <v>71</v>
      </c>
      <c r="F9" s="12">
        <v>57148.264000000003</v>
      </c>
      <c r="G9" s="64">
        <v>623.35599999999999</v>
      </c>
      <c r="H9" s="64">
        <v>32745.672999999999</v>
      </c>
      <c r="I9" s="12">
        <v>361.62200000000001</v>
      </c>
    </row>
    <row r="11" spans="1:9" x14ac:dyDescent="0.25">
      <c r="A11" s="3" t="s">
        <v>70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3"/>
  <sheetViews>
    <sheetView workbookViewId="0">
      <selection activeCell="A17" sqref="A17:D17"/>
    </sheetView>
  </sheetViews>
  <sheetFormatPr defaultRowHeight="15" x14ac:dyDescent="0.25"/>
  <cols>
    <col min="1" max="1" width="6" customWidth="1"/>
    <col min="2" max="2" width="13.42578125" customWidth="1"/>
    <col min="3" max="3" width="34" bestFit="1" customWidth="1"/>
    <col min="4" max="4" width="9.28515625" bestFit="1" customWidth="1"/>
    <col min="5" max="5" width="7.85546875" bestFit="1" customWidth="1"/>
    <col min="6" max="6" width="12.42578125" bestFit="1" customWidth="1"/>
    <col min="7" max="7" width="12.5703125" bestFit="1" customWidth="1"/>
    <col min="14" max="14" width="14.85546875" bestFit="1" customWidth="1"/>
    <col min="15" max="15" width="13.85546875" bestFit="1" customWidth="1"/>
  </cols>
  <sheetData>
    <row r="4" spans="1:8" x14ac:dyDescent="0.25">
      <c r="A4" s="1" t="s">
        <v>101</v>
      </c>
    </row>
    <row r="6" spans="1:8" ht="23.25" customHeight="1" x14ac:dyDescent="0.25">
      <c r="A6" s="34" t="s">
        <v>43</v>
      </c>
      <c r="B6" s="34" t="s">
        <v>22</v>
      </c>
      <c r="C6" s="34" t="s">
        <v>44</v>
      </c>
      <c r="D6" s="34" t="s">
        <v>45</v>
      </c>
      <c r="E6" s="34" t="s">
        <v>74</v>
      </c>
      <c r="F6" s="34" t="s">
        <v>8</v>
      </c>
      <c r="G6" s="34" t="s">
        <v>46</v>
      </c>
      <c r="H6" s="34" t="s">
        <v>14</v>
      </c>
    </row>
    <row r="7" spans="1:8" x14ac:dyDescent="0.25">
      <c r="A7" s="13" t="s">
        <v>47</v>
      </c>
      <c r="B7" s="32">
        <v>36998794856</v>
      </c>
      <c r="C7" s="14" t="s">
        <v>85</v>
      </c>
      <c r="D7" s="15" t="s">
        <v>57</v>
      </c>
      <c r="E7" s="61" t="s">
        <v>71</v>
      </c>
      <c r="F7" s="16">
        <v>660</v>
      </c>
      <c r="G7" s="12">
        <v>897523.47600000002</v>
      </c>
      <c r="H7" s="12">
        <v>75855.813999999998</v>
      </c>
    </row>
    <row r="8" spans="1:8" x14ac:dyDescent="0.25">
      <c r="A8" s="15" t="s">
        <v>48</v>
      </c>
      <c r="B8" s="32">
        <v>64729046835</v>
      </c>
      <c r="C8" s="14" t="s">
        <v>87</v>
      </c>
      <c r="D8" s="15" t="s">
        <v>57</v>
      </c>
      <c r="E8" s="61" t="s">
        <v>71</v>
      </c>
      <c r="F8" s="16">
        <v>390</v>
      </c>
      <c r="G8" s="12">
        <v>453189.57699999999</v>
      </c>
      <c r="H8" s="12">
        <v>40400.169000000002</v>
      </c>
    </row>
    <row r="9" spans="1:8" x14ac:dyDescent="0.25">
      <c r="A9" s="15" t="s">
        <v>49</v>
      </c>
      <c r="B9" s="32">
        <v>21523879111</v>
      </c>
      <c r="C9" s="14" t="s">
        <v>86</v>
      </c>
      <c r="D9" s="15" t="s">
        <v>57</v>
      </c>
      <c r="E9" s="61" t="s">
        <v>112</v>
      </c>
      <c r="F9" s="16">
        <v>276</v>
      </c>
      <c r="G9" s="12">
        <v>676127.10199999996</v>
      </c>
      <c r="H9" s="12">
        <v>30046.181</v>
      </c>
    </row>
    <row r="10" spans="1:8" x14ac:dyDescent="0.25">
      <c r="A10" s="15" t="s">
        <v>50</v>
      </c>
      <c r="B10" s="32">
        <v>40095595710</v>
      </c>
      <c r="C10" s="14" t="s">
        <v>88</v>
      </c>
      <c r="D10" s="15" t="s">
        <v>57</v>
      </c>
      <c r="E10" s="61" t="s">
        <v>81</v>
      </c>
      <c r="F10" s="16">
        <v>171</v>
      </c>
      <c r="G10" s="12">
        <v>129216.90700000001</v>
      </c>
      <c r="H10" s="12">
        <v>12870.050999999999</v>
      </c>
    </row>
    <row r="11" spans="1:8" x14ac:dyDescent="0.25">
      <c r="A11" s="15" t="s">
        <v>51</v>
      </c>
      <c r="B11" s="32">
        <v>24769473247</v>
      </c>
      <c r="C11" s="61" t="s">
        <v>89</v>
      </c>
      <c r="D11" s="15" t="s">
        <v>57</v>
      </c>
      <c r="E11" s="61" t="s">
        <v>82</v>
      </c>
      <c r="F11" s="16">
        <v>126</v>
      </c>
      <c r="G11" s="12">
        <v>100398.60799999999</v>
      </c>
      <c r="H11" s="12">
        <v>9157.6239999999998</v>
      </c>
    </row>
    <row r="12" spans="1:8" x14ac:dyDescent="0.25">
      <c r="A12" s="15" t="s">
        <v>52</v>
      </c>
      <c r="B12" s="32">
        <v>33487765286</v>
      </c>
      <c r="C12" s="14" t="s">
        <v>94</v>
      </c>
      <c r="D12" s="15" t="s">
        <v>57</v>
      </c>
      <c r="E12" s="61" t="s">
        <v>71</v>
      </c>
      <c r="F12" s="16">
        <v>0</v>
      </c>
      <c r="G12" s="12">
        <v>19799.642</v>
      </c>
      <c r="H12" s="12">
        <v>8907.4429999999993</v>
      </c>
    </row>
    <row r="13" spans="1:8" x14ac:dyDescent="0.25">
      <c r="A13" s="15" t="s">
        <v>53</v>
      </c>
      <c r="B13" s="57" t="s">
        <v>97</v>
      </c>
      <c r="C13" s="14" t="s">
        <v>98</v>
      </c>
      <c r="D13" s="15" t="s">
        <v>57</v>
      </c>
      <c r="E13" s="61" t="s">
        <v>95</v>
      </c>
      <c r="F13" s="16">
        <v>13</v>
      </c>
      <c r="G13" s="12">
        <v>16592.005000000001</v>
      </c>
      <c r="H13" s="12">
        <v>4145.6329999999998</v>
      </c>
    </row>
    <row r="14" spans="1:8" x14ac:dyDescent="0.25">
      <c r="A14" s="15" t="s">
        <v>54</v>
      </c>
      <c r="B14" s="32">
        <v>63139940001</v>
      </c>
      <c r="C14" s="14" t="s">
        <v>93</v>
      </c>
      <c r="D14" s="15" t="s">
        <v>57</v>
      </c>
      <c r="E14" s="61" t="s">
        <v>84</v>
      </c>
      <c r="F14" s="16">
        <v>34</v>
      </c>
      <c r="G14" s="12">
        <v>21307.564999999999</v>
      </c>
      <c r="H14" s="12">
        <v>2843.7779999999998</v>
      </c>
    </row>
    <row r="15" spans="1:8" x14ac:dyDescent="0.25">
      <c r="A15" s="15" t="s">
        <v>55</v>
      </c>
      <c r="B15" s="57">
        <v>91842356525</v>
      </c>
      <c r="C15" s="14" t="s">
        <v>99</v>
      </c>
      <c r="D15" s="15" t="s">
        <v>57</v>
      </c>
      <c r="E15" s="61" t="s">
        <v>96</v>
      </c>
      <c r="F15" s="16">
        <v>6</v>
      </c>
      <c r="G15" s="12">
        <v>3782.44</v>
      </c>
      <c r="H15" s="12">
        <v>2124.1419999999998</v>
      </c>
    </row>
    <row r="16" spans="1:8" x14ac:dyDescent="0.25">
      <c r="A16" s="15" t="s">
        <v>56</v>
      </c>
      <c r="B16" s="32">
        <v>48626798291</v>
      </c>
      <c r="C16" s="14" t="s">
        <v>91</v>
      </c>
      <c r="D16" s="15" t="s">
        <v>57</v>
      </c>
      <c r="E16" s="61" t="s">
        <v>83</v>
      </c>
      <c r="F16" s="16">
        <v>7</v>
      </c>
      <c r="G16" s="12">
        <v>36381.07</v>
      </c>
      <c r="H16" s="12">
        <v>1626.6759999999999</v>
      </c>
    </row>
    <row r="17" spans="1:8" ht="15" customHeight="1" x14ac:dyDescent="0.25">
      <c r="A17" s="67" t="s">
        <v>113</v>
      </c>
      <c r="B17" s="68"/>
      <c r="C17" s="68"/>
      <c r="D17" s="68"/>
      <c r="E17" s="58"/>
      <c r="F17" s="53">
        <f>SUM(F7:F16)</f>
        <v>1683</v>
      </c>
      <c r="G17" s="53">
        <f>SUM(G7:G16)</f>
        <v>2354318.3919999995</v>
      </c>
      <c r="H17" s="53">
        <f>SUM(H7:H16)</f>
        <v>187977.51100000003</v>
      </c>
    </row>
    <row r="18" spans="1:8" ht="15" customHeight="1" x14ac:dyDescent="0.25">
      <c r="A18" s="69" t="s">
        <v>79</v>
      </c>
      <c r="B18" s="70"/>
      <c r="C18" s="70"/>
      <c r="D18" s="70"/>
      <c r="E18" s="59"/>
      <c r="F18" s="54">
        <v>2355</v>
      </c>
      <c r="G18" s="54">
        <v>2815015.2740000002</v>
      </c>
      <c r="H18" s="54">
        <v>209482.18299999999</v>
      </c>
    </row>
    <row r="19" spans="1:8" ht="15" customHeight="1" x14ac:dyDescent="0.25">
      <c r="A19" s="71" t="s">
        <v>80</v>
      </c>
      <c r="B19" s="72"/>
      <c r="C19" s="72"/>
      <c r="D19" s="72"/>
      <c r="E19" s="60"/>
      <c r="F19" s="56">
        <f>F17/F18</f>
        <v>0.71464968152866237</v>
      </c>
      <c r="G19" s="56">
        <f>G17/G18</f>
        <v>0.83634302582473286</v>
      </c>
      <c r="H19" s="56">
        <f>H17/H18</f>
        <v>0.89734367051158737</v>
      </c>
    </row>
    <row r="21" spans="1:8" x14ac:dyDescent="0.25">
      <c r="A21" s="3" t="s">
        <v>70</v>
      </c>
      <c r="G21" s="62"/>
    </row>
    <row r="22" spans="1:8" x14ac:dyDescent="0.25">
      <c r="G22" s="62"/>
    </row>
    <row r="23" spans="1:8" x14ac:dyDescent="0.25">
      <c r="A23" s="55"/>
    </row>
  </sheetData>
  <mergeCells count="3">
    <mergeCell ref="A17:D17"/>
    <mergeCell ref="A18:D18"/>
    <mergeCell ref="A19:D1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B5" sqref="B5"/>
    </sheetView>
  </sheetViews>
  <sheetFormatPr defaultRowHeight="15" x14ac:dyDescent="0.25"/>
  <cols>
    <col min="1" max="1" width="5.7109375" customWidth="1"/>
    <col min="2" max="2" width="36" customWidth="1"/>
    <col min="3" max="3" width="4.5703125" bestFit="1" customWidth="1"/>
    <col min="4" max="5" width="8" bestFit="1" customWidth="1"/>
    <col min="6" max="7" width="8.85546875" bestFit="1" customWidth="1"/>
    <col min="8" max="8" width="5.5703125" bestFit="1" customWidth="1"/>
    <col min="9" max="10" width="7.42578125" bestFit="1" customWidth="1"/>
    <col min="11" max="11" width="6.42578125" customWidth="1"/>
    <col min="12" max="13" width="6.42578125" bestFit="1" customWidth="1"/>
    <col min="14" max="14" width="6.28515625" customWidth="1"/>
    <col min="15" max="16" width="7.42578125" bestFit="1" customWidth="1"/>
    <col min="17" max="17" width="6.140625" customWidth="1"/>
    <col min="18" max="18" width="7.42578125" customWidth="1"/>
    <col min="19" max="19" width="6.7109375" customWidth="1"/>
    <col min="20" max="20" width="8.5703125" customWidth="1"/>
    <col min="21" max="22" width="8.7109375" customWidth="1"/>
    <col min="23" max="23" width="5.42578125" bestFit="1" customWidth="1"/>
  </cols>
  <sheetData>
    <row r="1" spans="1:23" x14ac:dyDescent="0.25">
      <c r="A1" s="17" t="s">
        <v>73</v>
      </c>
      <c r="B1" s="18"/>
      <c r="C1" s="18"/>
      <c r="D1" s="18"/>
      <c r="E1" s="18"/>
    </row>
    <row r="2" spans="1:23" x14ac:dyDescent="0.25">
      <c r="A2" s="19" t="s">
        <v>0</v>
      </c>
      <c r="B2" s="20"/>
      <c r="C2" s="18"/>
      <c r="D2" s="18"/>
      <c r="E2" s="18"/>
    </row>
    <row r="3" spans="1:23" x14ac:dyDescent="0.25">
      <c r="A3" s="30" t="s">
        <v>100</v>
      </c>
      <c r="B3" s="31"/>
      <c r="C3" s="18"/>
      <c r="D3" s="18"/>
      <c r="E3" s="18"/>
    </row>
    <row r="4" spans="1:23" x14ac:dyDescent="0.25">
      <c r="A4" s="19" t="s">
        <v>1</v>
      </c>
      <c r="B4" s="20"/>
      <c r="C4" s="18"/>
      <c r="D4" s="18"/>
      <c r="E4" s="18"/>
    </row>
    <row r="6" spans="1:23" ht="24" customHeight="1" x14ac:dyDescent="0.25">
      <c r="A6" s="66" t="s">
        <v>58</v>
      </c>
      <c r="B6" s="73"/>
      <c r="C6" s="66" t="s">
        <v>4</v>
      </c>
      <c r="D6" s="66"/>
      <c r="E6" s="66"/>
      <c r="F6" s="66" t="s">
        <v>9</v>
      </c>
      <c r="G6" s="66"/>
      <c r="H6" s="66"/>
      <c r="I6" s="66" t="s">
        <v>14</v>
      </c>
      <c r="J6" s="66"/>
      <c r="K6" s="66"/>
      <c r="L6" s="66" t="s">
        <v>15</v>
      </c>
      <c r="M6" s="66"/>
      <c r="N6" s="66"/>
      <c r="O6" s="66" t="s">
        <v>65</v>
      </c>
      <c r="P6" s="66"/>
      <c r="Q6" s="66"/>
      <c r="R6" s="66" t="s">
        <v>67</v>
      </c>
      <c r="S6" s="66"/>
      <c r="T6" s="66"/>
      <c r="U6" s="66" t="s">
        <v>16</v>
      </c>
      <c r="V6" s="66"/>
      <c r="W6" s="66"/>
    </row>
    <row r="7" spans="1:23" x14ac:dyDescent="0.25">
      <c r="A7" s="35" t="s">
        <v>59</v>
      </c>
      <c r="B7" s="36" t="s">
        <v>60</v>
      </c>
      <c r="C7" s="37" t="s">
        <v>61</v>
      </c>
      <c r="D7" s="37" t="s">
        <v>63</v>
      </c>
      <c r="E7" s="37" t="s">
        <v>64</v>
      </c>
      <c r="F7" s="37">
        <v>2016</v>
      </c>
      <c r="G7" s="37">
        <v>2017</v>
      </c>
      <c r="H7" s="37" t="s">
        <v>3</v>
      </c>
      <c r="I7" s="37">
        <v>2016</v>
      </c>
      <c r="J7" s="37">
        <v>2017</v>
      </c>
      <c r="K7" s="38" t="s">
        <v>3</v>
      </c>
      <c r="L7" s="37">
        <v>2016</v>
      </c>
      <c r="M7" s="37">
        <v>2017</v>
      </c>
      <c r="N7" s="37" t="s">
        <v>3</v>
      </c>
      <c r="O7" s="37">
        <v>2016</v>
      </c>
      <c r="P7" s="37">
        <v>2017</v>
      </c>
      <c r="Q7" s="38" t="s">
        <v>3</v>
      </c>
      <c r="R7" s="37">
        <v>2016</v>
      </c>
      <c r="S7" s="37">
        <v>2017</v>
      </c>
      <c r="T7" s="39" t="s">
        <v>3</v>
      </c>
      <c r="U7" s="37">
        <v>2016</v>
      </c>
      <c r="V7" s="37">
        <v>2017</v>
      </c>
      <c r="W7" s="39" t="s">
        <v>3</v>
      </c>
    </row>
    <row r="8" spans="1:23" x14ac:dyDescent="0.25">
      <c r="A8" s="28">
        <v>1</v>
      </c>
      <c r="B8" s="28" t="s">
        <v>35</v>
      </c>
      <c r="C8" s="25">
        <v>10</v>
      </c>
      <c r="D8" s="21">
        <v>8</v>
      </c>
      <c r="E8" s="29">
        <v>2</v>
      </c>
      <c r="F8" s="26">
        <v>612714.77300000004</v>
      </c>
      <c r="G8" s="26">
        <v>685528.69200000004</v>
      </c>
      <c r="H8" s="27">
        <v>111.88381971655186</v>
      </c>
      <c r="I8" s="25">
        <v>13595.254999999999</v>
      </c>
      <c r="J8" s="21">
        <v>32326.593000000001</v>
      </c>
      <c r="K8" s="24">
        <v>237.77849698295469</v>
      </c>
      <c r="L8" s="26">
        <v>750.60799999999995</v>
      </c>
      <c r="M8" s="26">
        <v>16.875</v>
      </c>
      <c r="N8" s="27">
        <v>2.2481774774582739</v>
      </c>
      <c r="O8" s="21">
        <v>12844.647000000001</v>
      </c>
      <c r="P8" s="21">
        <v>32309.718000000001</v>
      </c>
      <c r="Q8" s="24">
        <v>251.54228060919075</v>
      </c>
      <c r="R8" s="26">
        <v>249</v>
      </c>
      <c r="S8" s="26">
        <v>294</v>
      </c>
      <c r="T8" s="27">
        <v>118.07228915662651</v>
      </c>
      <c r="U8" s="25">
        <v>8907.692436412317</v>
      </c>
      <c r="V8" s="21">
        <v>9126.2389455782304</v>
      </c>
      <c r="W8" s="22">
        <v>102.4534581848892</v>
      </c>
    </row>
    <row r="9" spans="1:23" x14ac:dyDescent="0.25">
      <c r="A9" s="28">
        <v>2</v>
      </c>
      <c r="B9" s="28" t="s">
        <v>26</v>
      </c>
      <c r="C9" s="25">
        <v>3</v>
      </c>
      <c r="D9" s="21">
        <v>3</v>
      </c>
      <c r="E9" s="29">
        <v>0</v>
      </c>
      <c r="F9" s="26">
        <v>2892.7530000000002</v>
      </c>
      <c r="G9" s="26">
        <v>2038.346</v>
      </c>
      <c r="H9" s="27">
        <v>70.463879909553285</v>
      </c>
      <c r="I9" s="25">
        <v>97.953999999999994</v>
      </c>
      <c r="J9" s="21">
        <v>896.21299999999997</v>
      </c>
      <c r="K9" s="24">
        <v>914.93251934581531</v>
      </c>
      <c r="L9" s="26">
        <v>0</v>
      </c>
      <c r="M9" s="26">
        <v>0</v>
      </c>
      <c r="N9" s="27"/>
      <c r="O9" s="21">
        <v>97.953999999999994</v>
      </c>
      <c r="P9" s="21">
        <v>896.21299999999997</v>
      </c>
      <c r="Q9" s="24">
        <v>914.93251934581531</v>
      </c>
      <c r="R9" s="26">
        <v>11</v>
      </c>
      <c r="S9" s="26">
        <v>9</v>
      </c>
      <c r="T9" s="27">
        <v>81.818181818181827</v>
      </c>
      <c r="U9" s="25">
        <v>2267.659090909091</v>
      </c>
      <c r="V9" s="21">
        <v>2220.1296296296296</v>
      </c>
      <c r="W9" s="22">
        <v>97.904029689912193</v>
      </c>
    </row>
    <row r="10" spans="1:23" x14ac:dyDescent="0.25">
      <c r="A10" s="28">
        <v>3</v>
      </c>
      <c r="B10" s="28" t="s">
        <v>41</v>
      </c>
      <c r="C10" s="25">
        <v>1</v>
      </c>
      <c r="D10" s="21">
        <v>1</v>
      </c>
      <c r="E10" s="29">
        <v>0</v>
      </c>
      <c r="F10" s="26">
        <v>400.46300000000002</v>
      </c>
      <c r="G10" s="26">
        <v>493.63600000000002</v>
      </c>
      <c r="H10" s="27">
        <v>123.26631923548493</v>
      </c>
      <c r="I10" s="25">
        <v>2.5209999999999999</v>
      </c>
      <c r="J10" s="21">
        <v>25.692</v>
      </c>
      <c r="K10" s="24" t="s">
        <v>66</v>
      </c>
      <c r="L10" s="26">
        <v>0</v>
      </c>
      <c r="M10" s="26">
        <v>0</v>
      </c>
      <c r="N10" s="27"/>
      <c r="O10" s="21">
        <v>2.5209999999999999</v>
      </c>
      <c r="P10" s="21">
        <v>25.692</v>
      </c>
      <c r="Q10" s="24" t="s">
        <v>66</v>
      </c>
      <c r="R10" s="26">
        <v>1</v>
      </c>
      <c r="S10" s="26">
        <v>1</v>
      </c>
      <c r="T10" s="27">
        <v>100</v>
      </c>
      <c r="U10" s="25">
        <v>3947.6666666666665</v>
      </c>
      <c r="V10" s="21">
        <v>3495.6666666666665</v>
      </c>
      <c r="W10" s="22">
        <v>88.550198429451996</v>
      </c>
    </row>
    <row r="11" spans="1:23" x14ac:dyDescent="0.25">
      <c r="A11" s="28">
        <v>4</v>
      </c>
      <c r="B11" s="28" t="s">
        <v>34</v>
      </c>
      <c r="C11" s="25">
        <v>4</v>
      </c>
      <c r="D11" s="21">
        <v>3</v>
      </c>
      <c r="E11" s="29">
        <v>1</v>
      </c>
      <c r="F11" s="26">
        <v>4400.5330000000004</v>
      </c>
      <c r="G11" s="26">
        <v>3664.848</v>
      </c>
      <c r="H11" s="27">
        <v>83.281911532080315</v>
      </c>
      <c r="I11" s="25">
        <v>99.733999999999995</v>
      </c>
      <c r="J11" s="21">
        <v>245.33099999999999</v>
      </c>
      <c r="K11" s="24">
        <v>245.98532095373696</v>
      </c>
      <c r="L11" s="26">
        <v>275.22500000000002</v>
      </c>
      <c r="M11" s="26">
        <v>2.8239999999999998</v>
      </c>
      <c r="N11" s="27">
        <v>1.0260695794350077</v>
      </c>
      <c r="O11" s="23">
        <v>-175.49100000000001</v>
      </c>
      <c r="P11" s="21">
        <v>242.50700000000001</v>
      </c>
      <c r="Q11" s="24" t="s">
        <v>5</v>
      </c>
      <c r="R11" s="26">
        <v>10</v>
      </c>
      <c r="S11" s="26">
        <v>6</v>
      </c>
      <c r="T11" s="27">
        <v>60</v>
      </c>
      <c r="U11" s="25">
        <v>2697.1916666666666</v>
      </c>
      <c r="V11" s="21">
        <v>3504.6666666666665</v>
      </c>
      <c r="W11" s="22">
        <v>129.9376203025987</v>
      </c>
    </row>
    <row r="12" spans="1:23" x14ac:dyDescent="0.25">
      <c r="A12" s="28">
        <v>5</v>
      </c>
      <c r="B12" s="28" t="s">
        <v>29</v>
      </c>
      <c r="C12" s="25">
        <v>4</v>
      </c>
      <c r="D12" s="21">
        <v>2</v>
      </c>
      <c r="E12" s="29">
        <v>2</v>
      </c>
      <c r="F12" s="26">
        <v>6336.9660000000003</v>
      </c>
      <c r="G12" s="26">
        <v>10155.556</v>
      </c>
      <c r="H12" s="27">
        <v>160.25896304319764</v>
      </c>
      <c r="I12" s="25">
        <v>82.25</v>
      </c>
      <c r="J12" s="21">
        <v>228.94800000000001</v>
      </c>
      <c r="K12" s="24">
        <v>278.35623100303951</v>
      </c>
      <c r="L12" s="26">
        <v>7.8719999999999999</v>
      </c>
      <c r="M12" s="26">
        <v>20.927</v>
      </c>
      <c r="N12" s="27">
        <v>265.84095528455282</v>
      </c>
      <c r="O12" s="21">
        <v>74.378</v>
      </c>
      <c r="P12" s="21">
        <v>208.02099999999999</v>
      </c>
      <c r="Q12" s="24">
        <v>279.68081959719268</v>
      </c>
      <c r="R12" s="26">
        <v>18</v>
      </c>
      <c r="S12" s="26">
        <v>20</v>
      </c>
      <c r="T12" s="27">
        <v>111.11111111111111</v>
      </c>
      <c r="U12" s="25">
        <v>3530.2824074074074</v>
      </c>
      <c r="V12" s="21">
        <v>3684.9749999999999</v>
      </c>
      <c r="W12" s="22">
        <v>104.38187585978982</v>
      </c>
    </row>
    <row r="13" spans="1:23" x14ac:dyDescent="0.25">
      <c r="A13" s="28">
        <v>6</v>
      </c>
      <c r="B13" s="28" t="s">
        <v>37</v>
      </c>
      <c r="C13" s="25">
        <v>4</v>
      </c>
      <c r="D13" s="21">
        <v>4</v>
      </c>
      <c r="E13" s="29">
        <v>0</v>
      </c>
      <c r="F13" s="26">
        <v>5201.4870000000001</v>
      </c>
      <c r="G13" s="26">
        <v>4488.4480000000003</v>
      </c>
      <c r="H13" s="27">
        <v>86.291631604577688</v>
      </c>
      <c r="I13" s="25">
        <v>256.78800000000001</v>
      </c>
      <c r="J13" s="21">
        <v>219.94800000000001</v>
      </c>
      <c r="K13" s="24">
        <v>85.653535211925785</v>
      </c>
      <c r="L13" s="26">
        <v>0</v>
      </c>
      <c r="M13" s="26">
        <v>0</v>
      </c>
      <c r="N13" s="27"/>
      <c r="O13" s="21">
        <v>256.78800000000001</v>
      </c>
      <c r="P13" s="21">
        <v>219.94800000000001</v>
      </c>
      <c r="Q13" s="24">
        <v>85.653535211925785</v>
      </c>
      <c r="R13" s="26">
        <v>15</v>
      </c>
      <c r="S13" s="26">
        <v>13</v>
      </c>
      <c r="T13" s="27">
        <v>86.666666666666671</v>
      </c>
      <c r="U13" s="25">
        <v>3246.9777777777776</v>
      </c>
      <c r="V13" s="21">
        <v>3517.4487179487182</v>
      </c>
      <c r="W13" s="22">
        <v>108.3299288964044</v>
      </c>
    </row>
    <row r="14" spans="1:23" x14ac:dyDescent="0.25">
      <c r="A14" s="28">
        <v>7</v>
      </c>
      <c r="B14" s="28" t="s">
        <v>27</v>
      </c>
      <c r="C14" s="25">
        <v>5</v>
      </c>
      <c r="D14" s="21">
        <v>4</v>
      </c>
      <c r="E14" s="29">
        <v>1</v>
      </c>
      <c r="F14" s="26">
        <v>5734.0469999999996</v>
      </c>
      <c r="G14" s="26">
        <v>6948.1019999999999</v>
      </c>
      <c r="H14" s="27">
        <v>121.17274239293818</v>
      </c>
      <c r="I14" s="25">
        <v>249.20599999999999</v>
      </c>
      <c r="J14" s="21">
        <v>339.57600000000002</v>
      </c>
      <c r="K14" s="24">
        <v>136.26317183374397</v>
      </c>
      <c r="L14" s="26">
        <v>0</v>
      </c>
      <c r="M14" s="26">
        <v>3.0390000000000001</v>
      </c>
      <c r="N14" s="27"/>
      <c r="O14" s="21">
        <v>249.20599999999999</v>
      </c>
      <c r="P14" s="21">
        <v>336.53699999999998</v>
      </c>
      <c r="Q14" s="24">
        <v>135.0436987873486</v>
      </c>
      <c r="R14" s="26">
        <v>13</v>
      </c>
      <c r="S14" s="26">
        <v>16</v>
      </c>
      <c r="T14" s="27">
        <v>123.07692307692308</v>
      </c>
      <c r="U14" s="25">
        <v>2783.4615384615386</v>
      </c>
      <c r="V14" s="21">
        <v>2791.8854166666665</v>
      </c>
      <c r="W14" s="22">
        <v>100.30264036663444</v>
      </c>
    </row>
    <row r="15" spans="1:23" x14ac:dyDescent="0.25">
      <c r="A15" s="28">
        <v>8</v>
      </c>
      <c r="B15" s="28" t="s">
        <v>24</v>
      </c>
      <c r="C15" s="25">
        <v>17</v>
      </c>
      <c r="D15" s="21">
        <v>9</v>
      </c>
      <c r="E15" s="29">
        <v>8</v>
      </c>
      <c r="F15" s="26">
        <v>31919.212</v>
      </c>
      <c r="G15" s="26">
        <v>36580.703000000001</v>
      </c>
      <c r="H15" s="27">
        <v>114.60402907189564</v>
      </c>
      <c r="I15" s="25">
        <v>1297.673</v>
      </c>
      <c r="J15" s="21">
        <v>1460.7149999999999</v>
      </c>
      <c r="K15" s="24">
        <v>112.56418219381925</v>
      </c>
      <c r="L15" s="26">
        <v>119.833</v>
      </c>
      <c r="M15" s="26">
        <v>229.80600000000001</v>
      </c>
      <c r="N15" s="27">
        <v>191.77188253653</v>
      </c>
      <c r="O15" s="21">
        <v>1177.8399999999999</v>
      </c>
      <c r="P15" s="21">
        <v>1230.9090000000001</v>
      </c>
      <c r="Q15" s="24">
        <v>104.50562045778713</v>
      </c>
      <c r="R15" s="26">
        <v>52</v>
      </c>
      <c r="S15" s="26">
        <v>53</v>
      </c>
      <c r="T15" s="27">
        <v>101.92307692307692</v>
      </c>
      <c r="U15" s="25">
        <v>3545.2772435897436</v>
      </c>
      <c r="V15" s="21">
        <v>4184.9779874213837</v>
      </c>
      <c r="W15" s="22">
        <v>118.04374382816718</v>
      </c>
    </row>
    <row r="16" spans="1:23" x14ac:dyDescent="0.25">
      <c r="A16" s="28">
        <v>9</v>
      </c>
      <c r="B16" s="28" t="s">
        <v>33</v>
      </c>
      <c r="C16" s="25">
        <v>1</v>
      </c>
      <c r="D16" s="21">
        <v>1</v>
      </c>
      <c r="E16" s="29">
        <v>0</v>
      </c>
      <c r="F16" s="26">
        <v>0</v>
      </c>
      <c r="G16" s="26">
        <v>272.11</v>
      </c>
      <c r="H16" s="27"/>
      <c r="I16" s="25">
        <v>0</v>
      </c>
      <c r="J16" s="21">
        <v>54.024999999999999</v>
      </c>
      <c r="K16" s="24"/>
      <c r="L16" s="26">
        <v>0</v>
      </c>
      <c r="M16" s="26">
        <v>0</v>
      </c>
      <c r="N16" s="27"/>
      <c r="O16" s="21">
        <v>0</v>
      </c>
      <c r="P16" s="21">
        <v>54.024999999999999</v>
      </c>
      <c r="Q16" s="24"/>
      <c r="R16" s="26">
        <v>0</v>
      </c>
      <c r="S16" s="26">
        <v>1</v>
      </c>
      <c r="T16" s="27"/>
      <c r="U16" s="25"/>
      <c r="V16" s="21">
        <v>2974.1666666666665</v>
      </c>
      <c r="W16" s="22"/>
    </row>
    <row r="17" spans="1:23" x14ac:dyDescent="0.25">
      <c r="A17" s="28">
        <v>10</v>
      </c>
      <c r="B17" s="28" t="s">
        <v>30</v>
      </c>
      <c r="C17" s="25">
        <v>4</v>
      </c>
      <c r="D17" s="21">
        <v>2</v>
      </c>
      <c r="E17" s="29">
        <v>2</v>
      </c>
      <c r="F17" s="26">
        <v>1404.1579999999999</v>
      </c>
      <c r="G17" s="26">
        <v>10244.114</v>
      </c>
      <c r="H17" s="27">
        <v>729.5556482959895</v>
      </c>
      <c r="I17" s="25">
        <v>94.097999999999999</v>
      </c>
      <c r="J17" s="21">
        <v>790.00400000000002</v>
      </c>
      <c r="K17" s="24">
        <v>839.55450700333699</v>
      </c>
      <c r="L17" s="26">
        <v>0</v>
      </c>
      <c r="M17" s="26">
        <v>268.517</v>
      </c>
      <c r="N17" s="27"/>
      <c r="O17" s="21">
        <v>94.097999999999999</v>
      </c>
      <c r="P17" s="21">
        <v>521.48699999999997</v>
      </c>
      <c r="Q17" s="24">
        <v>554.19562583689344</v>
      </c>
      <c r="R17" s="26">
        <v>5</v>
      </c>
      <c r="S17" s="26">
        <v>32</v>
      </c>
      <c r="T17" s="27">
        <v>640</v>
      </c>
      <c r="U17" s="25">
        <v>3323.2833333333333</v>
      </c>
      <c r="V17" s="21">
        <v>2112.3046875</v>
      </c>
      <c r="W17" s="22">
        <v>63.560776365742711</v>
      </c>
    </row>
    <row r="18" spans="1:23" x14ac:dyDescent="0.25">
      <c r="A18" s="28">
        <v>11</v>
      </c>
      <c r="B18" s="28" t="s">
        <v>39</v>
      </c>
      <c r="C18" s="25">
        <v>1</v>
      </c>
      <c r="D18" s="21">
        <v>0</v>
      </c>
      <c r="E18" s="29">
        <v>1</v>
      </c>
      <c r="F18" s="26">
        <v>376.012</v>
      </c>
      <c r="G18" s="26">
        <v>302.161</v>
      </c>
      <c r="H18" s="27">
        <v>80.359403423295007</v>
      </c>
      <c r="I18" s="25">
        <v>0</v>
      </c>
      <c r="J18" s="21">
        <v>0</v>
      </c>
      <c r="K18" s="24"/>
      <c r="L18" s="26">
        <v>43.777000000000001</v>
      </c>
      <c r="M18" s="26">
        <v>45.473999999999997</v>
      </c>
      <c r="N18" s="27">
        <v>103.87646481028851</v>
      </c>
      <c r="O18" s="23">
        <v>-43.777000000000001</v>
      </c>
      <c r="P18" s="23">
        <v>-45.473999999999997</v>
      </c>
      <c r="Q18" s="24">
        <v>103.87646481028851</v>
      </c>
      <c r="R18" s="26">
        <v>1</v>
      </c>
      <c r="S18" s="26">
        <v>1</v>
      </c>
      <c r="T18" s="27">
        <v>100</v>
      </c>
      <c r="U18" s="25">
        <v>2578.5</v>
      </c>
      <c r="V18" s="21">
        <v>2664.1666666666665</v>
      </c>
      <c r="W18" s="22">
        <v>103.32234503264172</v>
      </c>
    </row>
    <row r="19" spans="1:23" x14ac:dyDescent="0.25">
      <c r="A19" s="28">
        <v>13</v>
      </c>
      <c r="B19" s="28" t="s">
        <v>32</v>
      </c>
      <c r="C19" s="25">
        <v>8</v>
      </c>
      <c r="D19" s="21">
        <v>2</v>
      </c>
      <c r="E19" s="29">
        <v>6</v>
      </c>
      <c r="F19" s="26">
        <v>118207.97</v>
      </c>
      <c r="G19" s="26">
        <v>133506.853</v>
      </c>
      <c r="H19" s="27">
        <v>112.9423447505274</v>
      </c>
      <c r="I19" s="25">
        <v>11141.132</v>
      </c>
      <c r="J19" s="21">
        <v>13269.308999999999</v>
      </c>
      <c r="K19" s="24">
        <v>119.10198173758286</v>
      </c>
      <c r="L19" s="26">
        <v>135.185</v>
      </c>
      <c r="M19" s="26">
        <v>182.44</v>
      </c>
      <c r="N19" s="27">
        <v>134.95580130931685</v>
      </c>
      <c r="O19" s="21">
        <v>11005.947</v>
      </c>
      <c r="P19" s="21">
        <v>13086.869000000001</v>
      </c>
      <c r="Q19" s="24">
        <v>118.90725077996468</v>
      </c>
      <c r="R19" s="26">
        <v>169</v>
      </c>
      <c r="S19" s="26">
        <v>179</v>
      </c>
      <c r="T19" s="27">
        <v>105.91715976331362</v>
      </c>
      <c r="U19" s="25">
        <v>4845.5902366863911</v>
      </c>
      <c r="V19" s="21">
        <v>5124.7178770949722</v>
      </c>
      <c r="W19" s="22">
        <v>105.76044664889905</v>
      </c>
    </row>
    <row r="20" spans="1:23" x14ac:dyDescent="0.25">
      <c r="A20" s="28">
        <v>14</v>
      </c>
      <c r="B20" s="28" t="s">
        <v>38</v>
      </c>
      <c r="C20" s="25">
        <v>5</v>
      </c>
      <c r="D20" s="21">
        <v>5</v>
      </c>
      <c r="E20" s="29">
        <v>0</v>
      </c>
      <c r="F20" s="26">
        <v>6217.9480000000003</v>
      </c>
      <c r="G20" s="26">
        <v>8002.2510000000002</v>
      </c>
      <c r="H20" s="27">
        <v>128.69601032366305</v>
      </c>
      <c r="I20" s="25">
        <v>93.382000000000005</v>
      </c>
      <c r="J20" s="21">
        <v>324.17</v>
      </c>
      <c r="K20" s="24">
        <v>347.14398920562849</v>
      </c>
      <c r="L20" s="26">
        <v>0</v>
      </c>
      <c r="M20" s="26">
        <v>0</v>
      </c>
      <c r="N20" s="27"/>
      <c r="O20" s="21">
        <v>93.382000000000005</v>
      </c>
      <c r="P20" s="21">
        <v>324.17</v>
      </c>
      <c r="Q20" s="24">
        <v>347.14398920562849</v>
      </c>
      <c r="R20" s="26">
        <v>23</v>
      </c>
      <c r="S20" s="26">
        <v>33</v>
      </c>
      <c r="T20" s="27">
        <v>143.47826086956522</v>
      </c>
      <c r="U20" s="25">
        <v>2761.4057971014495</v>
      </c>
      <c r="V20" s="21">
        <v>2733.8888888888887</v>
      </c>
      <c r="W20" s="22">
        <v>99.003518126838003</v>
      </c>
    </row>
    <row r="21" spans="1:23" x14ac:dyDescent="0.25">
      <c r="A21" s="28">
        <v>15</v>
      </c>
      <c r="B21" s="28" t="s">
        <v>40</v>
      </c>
      <c r="C21" s="25">
        <v>2</v>
      </c>
      <c r="D21" s="21">
        <v>0</v>
      </c>
      <c r="E21" s="29">
        <v>2</v>
      </c>
      <c r="F21" s="26">
        <v>427.06900000000002</v>
      </c>
      <c r="G21" s="26">
        <v>324.43299999999999</v>
      </c>
      <c r="H21" s="27">
        <v>75.967349538364999</v>
      </c>
      <c r="I21" s="25">
        <v>7.8239999999999998</v>
      </c>
      <c r="J21" s="21">
        <v>0</v>
      </c>
      <c r="K21" s="24">
        <v>0</v>
      </c>
      <c r="L21" s="26">
        <v>5.976</v>
      </c>
      <c r="M21" s="26">
        <v>68.741</v>
      </c>
      <c r="N21" s="27" t="s">
        <v>66</v>
      </c>
      <c r="O21" s="21">
        <v>1.8480000000000001</v>
      </c>
      <c r="P21" s="23">
        <v>-68.741</v>
      </c>
      <c r="Q21" s="24" t="s">
        <v>5</v>
      </c>
      <c r="R21" s="26">
        <v>1</v>
      </c>
      <c r="S21" s="26">
        <v>1</v>
      </c>
      <c r="T21" s="27">
        <v>100</v>
      </c>
      <c r="U21" s="25">
        <v>1140.5</v>
      </c>
      <c r="V21" s="21">
        <v>2136.5833333333335</v>
      </c>
      <c r="W21" s="22">
        <v>187.33742510594769</v>
      </c>
    </row>
    <row r="22" spans="1:23" x14ac:dyDescent="0.25">
      <c r="A22" s="28">
        <v>16</v>
      </c>
      <c r="B22" s="28" t="s">
        <v>42</v>
      </c>
      <c r="C22" s="25">
        <v>6</v>
      </c>
      <c r="D22" s="21">
        <v>4</v>
      </c>
      <c r="E22" s="29">
        <v>2</v>
      </c>
      <c r="F22" s="26">
        <v>24167.746999999999</v>
      </c>
      <c r="G22" s="26">
        <v>28358.032999999999</v>
      </c>
      <c r="H22" s="27">
        <v>117.33833939920011</v>
      </c>
      <c r="I22" s="25">
        <v>2290.9450000000002</v>
      </c>
      <c r="J22" s="21">
        <v>3047.5459999999998</v>
      </c>
      <c r="K22" s="24">
        <v>133.02571646198402</v>
      </c>
      <c r="L22" s="26">
        <v>95.721000000000004</v>
      </c>
      <c r="M22" s="26">
        <v>131.679</v>
      </c>
      <c r="N22" s="27">
        <v>137.56542451499672</v>
      </c>
      <c r="O22" s="21">
        <v>2195.2240000000002</v>
      </c>
      <c r="P22" s="21">
        <v>2915.8670000000002</v>
      </c>
      <c r="Q22" s="24">
        <v>132.82776609585173</v>
      </c>
      <c r="R22" s="26">
        <v>49</v>
      </c>
      <c r="S22" s="26">
        <v>50</v>
      </c>
      <c r="T22" s="27">
        <v>102.04081632653062</v>
      </c>
      <c r="U22" s="25">
        <v>3939.8758503401364</v>
      </c>
      <c r="V22" s="21">
        <v>4115.2366666666667</v>
      </c>
      <c r="W22" s="22">
        <v>104.4509223891253</v>
      </c>
    </row>
    <row r="23" spans="1:23" x14ac:dyDescent="0.25">
      <c r="A23" s="28">
        <v>17</v>
      </c>
      <c r="B23" s="28" t="s">
        <v>36</v>
      </c>
      <c r="C23" s="25">
        <v>38</v>
      </c>
      <c r="D23" s="21">
        <v>27</v>
      </c>
      <c r="E23" s="29">
        <v>11</v>
      </c>
      <c r="F23" s="26">
        <v>133159.48699999999</v>
      </c>
      <c r="G23" s="26">
        <v>159267.79999999999</v>
      </c>
      <c r="H23" s="27">
        <v>119.60679902589291</v>
      </c>
      <c r="I23" s="25">
        <v>9877.0949999999993</v>
      </c>
      <c r="J23" s="21">
        <v>11156.147999999999</v>
      </c>
      <c r="K23" s="24">
        <v>112.94968814211062</v>
      </c>
      <c r="L23" s="26">
        <v>975.178</v>
      </c>
      <c r="M23" s="26">
        <v>5957.8</v>
      </c>
      <c r="N23" s="27">
        <v>610.94487365383554</v>
      </c>
      <c r="O23" s="21">
        <v>8901.9169999999995</v>
      </c>
      <c r="P23" s="21">
        <v>5198.348</v>
      </c>
      <c r="Q23" s="24">
        <v>58.395826427049371</v>
      </c>
      <c r="R23" s="26">
        <v>184</v>
      </c>
      <c r="S23" s="26">
        <v>167</v>
      </c>
      <c r="T23" s="27">
        <v>90.760869565217391</v>
      </c>
      <c r="U23" s="25">
        <v>4330.7472826086951</v>
      </c>
      <c r="V23" s="21">
        <v>4729.0159680638726</v>
      </c>
      <c r="W23" s="22">
        <v>109.19630399710772</v>
      </c>
    </row>
    <row r="24" spans="1:23" x14ac:dyDescent="0.25">
      <c r="A24" s="28">
        <v>18</v>
      </c>
      <c r="B24" s="28" t="s">
        <v>25</v>
      </c>
      <c r="C24" s="25">
        <v>22</v>
      </c>
      <c r="D24" s="21">
        <v>16</v>
      </c>
      <c r="E24" s="29">
        <v>6</v>
      </c>
      <c r="F24" s="26">
        <v>135031.97</v>
      </c>
      <c r="G24" s="26">
        <v>144434.77499999999</v>
      </c>
      <c r="H24" s="27">
        <v>106.96339170642331</v>
      </c>
      <c r="I24" s="25">
        <v>7110.402</v>
      </c>
      <c r="J24" s="21">
        <v>12428.936</v>
      </c>
      <c r="K24" s="24">
        <v>174.7993432720119</v>
      </c>
      <c r="L24" s="26">
        <v>1414.0419999999999</v>
      </c>
      <c r="M24" s="26">
        <v>875.21</v>
      </c>
      <c r="N24" s="27">
        <v>61.894201162341709</v>
      </c>
      <c r="O24" s="21">
        <v>5696.36</v>
      </c>
      <c r="P24" s="21">
        <v>11553.726000000001</v>
      </c>
      <c r="Q24" s="24">
        <v>202.82647164153951</v>
      </c>
      <c r="R24" s="26">
        <v>170</v>
      </c>
      <c r="S24" s="26">
        <v>183</v>
      </c>
      <c r="T24" s="27">
        <v>107.64705882352941</v>
      </c>
      <c r="U24" s="25">
        <v>4664.2039215686273</v>
      </c>
      <c r="V24" s="21">
        <v>5398.5414389799635</v>
      </c>
      <c r="W24" s="22">
        <v>115.74411260227168</v>
      </c>
    </row>
    <row r="25" spans="1:23" x14ac:dyDescent="0.25">
      <c r="A25" s="28">
        <v>19</v>
      </c>
      <c r="B25" s="28" t="s">
        <v>28</v>
      </c>
      <c r="C25" s="25">
        <v>5</v>
      </c>
      <c r="D25" s="21">
        <v>3</v>
      </c>
      <c r="E25" s="29">
        <v>2</v>
      </c>
      <c r="F25" s="26">
        <v>14536.047</v>
      </c>
      <c r="G25" s="26">
        <v>16121.602000000001</v>
      </c>
      <c r="H25" s="27">
        <v>110.90774541386665</v>
      </c>
      <c r="I25" s="25">
        <v>739.22799999999995</v>
      </c>
      <c r="J25" s="21">
        <v>1230.6079999999999</v>
      </c>
      <c r="K25" s="24">
        <v>166.47204921891486</v>
      </c>
      <c r="L25" s="26">
        <v>302.15600000000001</v>
      </c>
      <c r="M25" s="26">
        <v>58.929000000000002</v>
      </c>
      <c r="N25" s="27">
        <v>19.502839592793126</v>
      </c>
      <c r="O25" s="21">
        <v>437.072</v>
      </c>
      <c r="P25" s="21">
        <v>1171.6790000000001</v>
      </c>
      <c r="Q25" s="24">
        <v>268.07459640516896</v>
      </c>
      <c r="R25" s="26">
        <v>15</v>
      </c>
      <c r="S25" s="26">
        <v>15</v>
      </c>
      <c r="T25" s="27">
        <v>100</v>
      </c>
      <c r="U25" s="25">
        <v>5708.9944444444445</v>
      </c>
      <c r="V25" s="21">
        <v>6279.5055555555555</v>
      </c>
      <c r="W25" s="22">
        <v>109.99319786808147</v>
      </c>
    </row>
    <row r="26" spans="1:23" x14ac:dyDescent="0.25">
      <c r="A26" s="28">
        <v>20</v>
      </c>
      <c r="B26" s="28" t="s">
        <v>31</v>
      </c>
      <c r="C26" s="25">
        <v>3</v>
      </c>
      <c r="D26" s="21">
        <v>1</v>
      </c>
      <c r="E26" s="29">
        <v>2</v>
      </c>
      <c r="F26" s="26">
        <v>682.90499999999997</v>
      </c>
      <c r="G26" s="26">
        <v>741.68200000000002</v>
      </c>
      <c r="H26" s="27">
        <v>108.6069072564998</v>
      </c>
      <c r="I26" s="25">
        <v>47.98</v>
      </c>
      <c r="J26" s="21">
        <v>22.193999999999999</v>
      </c>
      <c r="K26" s="24">
        <v>46.256773655689869</v>
      </c>
      <c r="L26" s="26">
        <v>19.425999999999998</v>
      </c>
      <c r="M26" s="26">
        <v>23.097999999999999</v>
      </c>
      <c r="N26" s="27">
        <v>118.90250180170905</v>
      </c>
      <c r="O26" s="21">
        <v>28.553999999999998</v>
      </c>
      <c r="P26" s="23">
        <v>-0.90400000000000003</v>
      </c>
      <c r="Q26" s="24" t="s">
        <v>5</v>
      </c>
      <c r="R26" s="26">
        <v>4</v>
      </c>
      <c r="S26" s="26">
        <v>4</v>
      </c>
      <c r="T26" s="27">
        <v>100</v>
      </c>
      <c r="U26" s="25">
        <v>3270.8958333333335</v>
      </c>
      <c r="V26" s="21">
        <v>4247.895833333333</v>
      </c>
      <c r="W26" s="22">
        <v>129.86949293962536</v>
      </c>
    </row>
    <row r="27" spans="1:23" x14ac:dyDescent="0.25">
      <c r="A27" s="28">
        <v>21</v>
      </c>
      <c r="B27" s="28" t="s">
        <v>23</v>
      </c>
      <c r="C27" s="25">
        <v>68</v>
      </c>
      <c r="D27" s="21">
        <v>48</v>
      </c>
      <c r="E27" s="29">
        <v>20</v>
      </c>
      <c r="F27" s="26">
        <v>1444146.621</v>
      </c>
      <c r="G27" s="26">
        <v>1563541.129</v>
      </c>
      <c r="H27" s="27">
        <v>108.26747826459098</v>
      </c>
      <c r="I27" s="25">
        <v>106217.186</v>
      </c>
      <c r="J27" s="21">
        <v>131416.22700000001</v>
      </c>
      <c r="K27" s="24">
        <v>123.72407135696477</v>
      </c>
      <c r="L27" s="26">
        <v>4177.4970000000003</v>
      </c>
      <c r="M27" s="26">
        <v>3278.8719999999998</v>
      </c>
      <c r="N27" s="27">
        <v>78.48891333734052</v>
      </c>
      <c r="O27" s="21">
        <v>102039.689</v>
      </c>
      <c r="P27" s="21">
        <v>128137.355</v>
      </c>
      <c r="Q27" s="24">
        <v>125.5759952384802</v>
      </c>
      <c r="R27" s="26">
        <v>1148</v>
      </c>
      <c r="S27" s="26">
        <v>1277</v>
      </c>
      <c r="T27" s="27">
        <v>111.2369337979094</v>
      </c>
      <c r="U27" s="25">
        <v>6393.1825638792106</v>
      </c>
      <c r="V27" s="21">
        <v>6354.0184025058734</v>
      </c>
      <c r="W27" s="22">
        <v>99.387407429992521</v>
      </c>
    </row>
    <row r="28" spans="1:23" x14ac:dyDescent="0.25">
      <c r="A28" s="40"/>
      <c r="B28" s="41" t="s">
        <v>62</v>
      </c>
      <c r="C28" s="42">
        <v>211</v>
      </c>
      <c r="D28" s="42">
        <v>143</v>
      </c>
      <c r="E28" s="42">
        <v>68</v>
      </c>
      <c r="F28" s="42">
        <v>2547958.1680000001</v>
      </c>
      <c r="G28" s="42">
        <v>2815015.2740000002</v>
      </c>
      <c r="H28" s="43">
        <v>110.48122019246588</v>
      </c>
      <c r="I28" s="44">
        <v>153300.65299999999</v>
      </c>
      <c r="J28" s="44">
        <v>209482.18299999999</v>
      </c>
      <c r="K28" s="45">
        <v>136.64793913174003</v>
      </c>
      <c r="L28" s="42">
        <v>8322.4959999999992</v>
      </c>
      <c r="M28" s="42">
        <v>11164.231</v>
      </c>
      <c r="N28" s="43">
        <v>134.14522518244527</v>
      </c>
      <c r="O28" s="44">
        <v>144978.15700000001</v>
      </c>
      <c r="P28" s="44">
        <v>198317.95199999999</v>
      </c>
      <c r="Q28" s="45">
        <v>136.79160785579583</v>
      </c>
      <c r="R28" s="42">
        <v>2138</v>
      </c>
      <c r="S28" s="42">
        <v>2355</v>
      </c>
      <c r="T28" s="43">
        <v>110.14967259120674</v>
      </c>
      <c r="U28" s="46">
        <v>5954.3213673214841</v>
      </c>
      <c r="V28" s="47">
        <v>6116.8310686482655</v>
      </c>
      <c r="W28" s="48">
        <v>102.729273267289</v>
      </c>
    </row>
  </sheetData>
  <mergeCells count="8">
    <mergeCell ref="O6:Q6"/>
    <mergeCell ref="R6:T6"/>
    <mergeCell ref="U6:W6"/>
    <mergeCell ref="A6:B6"/>
    <mergeCell ref="C6:E6"/>
    <mergeCell ref="F6:H6"/>
    <mergeCell ref="I6:K6"/>
    <mergeCell ref="L6:N6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</vt:lpstr>
      <vt:lpstr>Tablica 2</vt:lpstr>
      <vt:lpstr>Tablica 3</vt:lpstr>
      <vt:lpstr>Tablica 4</vt:lpstr>
      <vt:lpstr>60.10 po županijama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2019-03-19T12:23:02Z</dcterms:modified>
</cp:coreProperties>
</file>