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910" windowWidth="10695" windowHeight="4965" firstSheet="2" activeTab="2"/>
  </bookViews>
  <sheets>
    <sheet name="Pregled objava 2017.-2019." sheetId="1" r:id="rId1"/>
    <sheet name="Pregled objava u 2016." sheetId="3" r:id="rId2"/>
    <sheet name="Tablica" sheetId="9" r:id="rId3"/>
    <sheet name="Grafikon" sheetId="8" r:id="rId4"/>
  </sheets>
  <definedNames>
    <definedName name="_xlnm._FilterDatabase" localSheetId="0" hidden="1">'Pregled objava 2017.-2019.'!$A$1:$H$222</definedName>
  </definedNames>
  <calcPr calcId="145621"/>
</workbook>
</file>

<file path=xl/calcChain.xml><?xml version="1.0" encoding="utf-8"?>
<calcChain xmlns="http://schemas.openxmlformats.org/spreadsheetml/2006/main">
  <c r="L3" i="9" l="1"/>
  <c r="L12" i="9"/>
  <c r="L10" i="9"/>
  <c r="L5" i="9"/>
  <c r="L4" i="9"/>
  <c r="L18" i="9"/>
  <c r="L13" i="9"/>
  <c r="L8" i="9"/>
  <c r="L9" i="9"/>
  <c r="L17" i="9"/>
  <c r="L22" i="9"/>
  <c r="L21" i="9"/>
  <c r="L23" i="9"/>
  <c r="L6" i="9"/>
  <c r="L19" i="9"/>
  <c r="L20" i="9"/>
  <c r="L11" i="9"/>
  <c r="L14" i="9"/>
  <c r="L16" i="9"/>
  <c r="L15" i="9"/>
  <c r="L7" i="9"/>
  <c r="L2" i="9"/>
  <c r="J2" i="9"/>
  <c r="K3" i="9"/>
  <c r="J3" i="9"/>
  <c r="M3" i="9"/>
  <c r="E3" i="9"/>
  <c r="D3" i="9"/>
  <c r="K12" i="9"/>
  <c r="J12" i="9"/>
  <c r="M12" i="9"/>
  <c r="E12" i="9"/>
  <c r="D12" i="9"/>
  <c r="K10" i="9"/>
  <c r="J10" i="9"/>
  <c r="M10" i="9"/>
  <c r="E10" i="9"/>
  <c r="D10" i="9"/>
  <c r="K5" i="9"/>
  <c r="J5" i="9"/>
  <c r="M5" i="9"/>
  <c r="E5" i="9"/>
  <c r="D5" i="9"/>
  <c r="K4" i="9"/>
  <c r="J4" i="9"/>
  <c r="M4" i="9"/>
  <c r="E4" i="9"/>
  <c r="D4" i="9"/>
  <c r="K18" i="9"/>
  <c r="J18" i="9"/>
  <c r="M18" i="9"/>
  <c r="E18" i="9"/>
  <c r="D18" i="9"/>
  <c r="K13" i="9"/>
  <c r="J13" i="9"/>
  <c r="M13" i="9"/>
  <c r="E13" i="9"/>
  <c r="D13" i="9"/>
  <c r="K8" i="9"/>
  <c r="J8" i="9"/>
  <c r="M8" i="9"/>
  <c r="E8" i="9"/>
  <c r="D8" i="9"/>
  <c r="K9" i="9"/>
  <c r="J9" i="9"/>
  <c r="M9" i="9"/>
  <c r="E9" i="9"/>
  <c r="D9" i="9"/>
  <c r="K17" i="9"/>
  <c r="J17" i="9"/>
  <c r="M17" i="9"/>
  <c r="E17" i="9"/>
  <c r="D17" i="9"/>
  <c r="K22" i="9"/>
  <c r="J22" i="9"/>
  <c r="M22" i="9"/>
  <c r="E22" i="9"/>
  <c r="D22" i="9"/>
  <c r="K21" i="9"/>
  <c r="J21" i="9"/>
  <c r="M21" i="9"/>
  <c r="E21" i="9"/>
  <c r="D21" i="9"/>
  <c r="K23" i="9"/>
  <c r="J23" i="9"/>
  <c r="M23" i="9"/>
  <c r="E23" i="9"/>
  <c r="D23" i="9"/>
  <c r="K6" i="9"/>
  <c r="J6" i="9"/>
  <c r="M6" i="9"/>
  <c r="E6" i="9"/>
  <c r="D6" i="9"/>
  <c r="K19" i="9"/>
  <c r="J19" i="9"/>
  <c r="M19" i="9"/>
  <c r="E19" i="9"/>
  <c r="D19" i="9"/>
  <c r="K20" i="9"/>
  <c r="J20" i="9"/>
  <c r="M20" i="9"/>
  <c r="E20" i="9"/>
  <c r="D20" i="9"/>
  <c r="K11" i="9"/>
  <c r="J11" i="9"/>
  <c r="M11" i="9"/>
  <c r="E11" i="9"/>
  <c r="D11" i="9"/>
  <c r="K14" i="9"/>
  <c r="J14" i="9"/>
  <c r="M14" i="9"/>
  <c r="E14" i="9"/>
  <c r="D14" i="9"/>
  <c r="K16" i="9"/>
  <c r="J16" i="9"/>
  <c r="M16" i="9"/>
  <c r="E16" i="9"/>
  <c r="D16" i="9"/>
  <c r="K15" i="9"/>
  <c r="J15" i="9"/>
  <c r="M15" i="9"/>
  <c r="E15" i="9"/>
  <c r="D15" i="9"/>
  <c r="K7" i="9"/>
  <c r="J7" i="9"/>
  <c r="M7" i="9"/>
  <c r="E7" i="9"/>
  <c r="D7" i="9"/>
  <c r="H2" i="9"/>
  <c r="K2" i="9" s="1"/>
  <c r="E2" i="9"/>
  <c r="D2" i="9"/>
  <c r="M2" i="9" l="1"/>
  <c r="G118" i="1"/>
  <c r="G116" i="1" l="1"/>
  <c r="G114" i="1" l="1"/>
  <c r="G112" i="1" l="1"/>
  <c r="G110" i="1"/>
  <c r="G108" i="1" l="1"/>
  <c r="G106" i="1" l="1"/>
  <c r="G102" i="1" l="1"/>
  <c r="G100" i="1" l="1"/>
  <c r="G98" i="1" l="1"/>
  <c r="G94" i="1" l="1"/>
  <c r="G92" i="1" l="1"/>
  <c r="G87" i="1" l="1"/>
  <c r="G85" i="1" l="1"/>
  <c r="C73" i="1" l="1"/>
  <c r="C74" i="1"/>
  <c r="C76" i="1"/>
  <c r="B73" i="1"/>
  <c r="B74" i="1"/>
  <c r="B76" i="1"/>
</calcChain>
</file>

<file path=xl/comments1.xml><?xml version="1.0" encoding="utf-8"?>
<comments xmlns="http://schemas.openxmlformats.org/spreadsheetml/2006/main">
  <authors>
    <author>admin</author>
  </authors>
  <commentList>
    <comment ref="F2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VK: </t>
        </r>
        <r>
          <rPr>
            <sz val="9"/>
            <color indexed="81"/>
            <rFont val="Tahoma"/>
            <family val="2"/>
            <charset val="238"/>
          </rPr>
          <t>Po uzoru na prilog objavljen 6.2.2017.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E8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VK: </t>
        </r>
        <r>
          <rPr>
            <sz val="9"/>
            <color indexed="81"/>
            <rFont val="Tahoma"/>
            <family val="2"/>
            <charset val="238"/>
          </rPr>
          <t xml:space="preserve">Provjeriti što je s ovim prilogom.
</t>
        </r>
      </text>
    </comment>
  </commentList>
</comments>
</file>

<file path=xl/sharedStrings.xml><?xml version="1.0" encoding="utf-8"?>
<sst xmlns="http://schemas.openxmlformats.org/spreadsheetml/2006/main" count="1707" uniqueCount="876">
  <si>
    <t>Datum</t>
  </si>
  <si>
    <t>Datum objave</t>
  </si>
  <si>
    <t>Izvršitelj</t>
  </si>
  <si>
    <t>15.1.</t>
  </si>
  <si>
    <t>Dan vozača i automehaničara</t>
  </si>
  <si>
    <t>3.2.</t>
  </si>
  <si>
    <t>Dan Grada Dubrovnika</t>
  </si>
  <si>
    <t>13.2.</t>
  </si>
  <si>
    <t>Svjetski dan radija</t>
  </si>
  <si>
    <t>14.2.</t>
  </si>
  <si>
    <t>Valentinovo - dan zaljubljenih</t>
  </si>
  <si>
    <t>2.3.</t>
  </si>
  <si>
    <t>Svjetski dan rudara</t>
  </si>
  <si>
    <t>5.3.</t>
  </si>
  <si>
    <t>Svjetski dan očuvanja energije</t>
  </si>
  <si>
    <t>8.3.</t>
  </si>
  <si>
    <t>Dan žena</t>
  </si>
  <si>
    <t>21.3.</t>
  </si>
  <si>
    <t>22.3.</t>
  </si>
  <si>
    <t>Svjetski dan voda</t>
  </si>
  <si>
    <t>Europski dan geodezije i geoinformacija</t>
  </si>
  <si>
    <t>27.3.</t>
  </si>
  <si>
    <t>Svjetski dan kazališta</t>
  </si>
  <si>
    <t>Nije izrađen</t>
  </si>
  <si>
    <t>M&amp;M</t>
  </si>
  <si>
    <t>Poslovanje poduzetnika u trgovini namještajem</t>
  </si>
  <si>
    <t>Poduzetnici u djelatnosti poslovanja nekretninama</t>
  </si>
  <si>
    <t>Poslovanje poduzetnika u pravnim djelatnostima u 2014. godini</t>
  </si>
  <si>
    <t>Rezultati poslovanja poduzetnika zaštitnih i istražnih djelatnosti u 2014. godini</t>
  </si>
  <si>
    <t>Martina P.S.</t>
  </si>
  <si>
    <t>18.1.2016.</t>
  </si>
  <si>
    <t>11.1.2016.</t>
  </si>
  <si>
    <t>7.1.2016.</t>
  </si>
  <si>
    <t>Rezultati poduzetnika u djelatnosti računalnog programiranja u 2014. godini</t>
  </si>
  <si>
    <t>21.1.2016.</t>
  </si>
  <si>
    <t>Rok</t>
  </si>
  <si>
    <t>N&amp;N</t>
  </si>
  <si>
    <t>Martrtina Š.</t>
  </si>
  <si>
    <t>Ivona</t>
  </si>
  <si>
    <t>Sandra</t>
  </si>
  <si>
    <t>Ana</t>
  </si>
  <si>
    <t>1.2.2016.</t>
  </si>
  <si>
    <t>Poslovanje poduzetnika u djelatnosti upravljanja zgradama u 2014. godini</t>
  </si>
  <si>
    <t>Rezultati poslovanja čiji su vlasnici ili osnivači stariji od 55 godina - I. dio</t>
  </si>
  <si>
    <t xml:space="preserve">Rezultati poslovanja poduzetnika u gradu Dubrovnik u 2014. godini </t>
  </si>
  <si>
    <t>Izrađen</t>
  </si>
  <si>
    <t>Ivana</t>
  </si>
  <si>
    <t>Branka</t>
  </si>
  <si>
    <t xml:space="preserve">Poslovanje poduzetnika u djelatnosti kockanja i kladenja u 2014. godini </t>
  </si>
  <si>
    <t>14.1.2016.</t>
  </si>
  <si>
    <t>Rezultati poslovanja u skupini djelatnosti 60.1 - Emitiranje radijskog programa</t>
  </si>
  <si>
    <t>Grad Zagreb</t>
  </si>
  <si>
    <r>
      <t xml:space="preserve">Poslovanje u odjeljku djelatnosti 36-skupljanje, pročišćavanje i opskrba vodom ili 8.9. na dan Hrvatskih voda </t>
    </r>
    <r>
      <rPr>
        <sz val="10"/>
        <color rgb="FFFF0000"/>
        <rFont val="Calibri"/>
        <family val="2"/>
        <charset val="238"/>
        <scheme val="minor"/>
      </rPr>
      <t>(nije izrađen 2015.)</t>
    </r>
  </si>
  <si>
    <t>(nije izrađen 2015.)</t>
  </si>
  <si>
    <t>12.3.</t>
  </si>
  <si>
    <t>Dan grada Požege</t>
  </si>
  <si>
    <r>
      <t>Rezultati poslovanja u području B rudarstvo i vađenje</t>
    </r>
    <r>
      <rPr>
        <sz val="10"/>
        <color rgb="FFFF0000"/>
        <rFont val="Calibri"/>
        <family val="2"/>
        <charset val="238"/>
      </rPr>
      <t xml:space="preserve"> (nije izrađen 2015.) - </t>
    </r>
    <r>
      <rPr>
        <sz val="10"/>
        <color rgb="FF0000FF"/>
        <rFont val="Calibri"/>
        <family val="2"/>
        <charset val="238"/>
      </rPr>
      <t>nova tema</t>
    </r>
  </si>
  <si>
    <r>
      <t xml:space="preserve">Rezultati poslovanja poduzetnika u gradu Požegi u 2014. godini - </t>
    </r>
    <r>
      <rPr>
        <sz val="10"/>
        <color rgb="FF0000FF"/>
        <rFont val="Calibri"/>
        <family val="2"/>
        <charset val="238"/>
        <scheme val="minor"/>
      </rPr>
      <t>dio preuzet iz priloga na temu PSŽ</t>
    </r>
  </si>
  <si>
    <t>26.1.2016.</t>
  </si>
  <si>
    <t>Martina Š.</t>
  </si>
  <si>
    <t>Izvoz i investicije po regijama i županijama u 2013. godini - po županijama u NUTS 2 (Kontinentalna i Jadranska RH)</t>
  </si>
  <si>
    <r>
      <rPr>
        <sz val="10"/>
        <color theme="4" tint="-0.499984740745262"/>
        <rFont val="Calibri"/>
        <family val="2"/>
        <charset val="238"/>
        <scheme val="minor"/>
      </rPr>
      <t>Poslovanje poduzetnika na razini razreda djelatnosti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4" tint="-0.499984740745262"/>
        <rFont val="Calibri"/>
        <family val="2"/>
        <charset val="238"/>
        <scheme val="minor"/>
      </rPr>
      <t>71.12</t>
    </r>
    <r>
      <rPr>
        <sz val="10"/>
        <color rgb="FFFF0000"/>
        <rFont val="Calibri"/>
        <family val="2"/>
        <charset val="238"/>
        <scheme val="minor"/>
      </rPr>
      <t xml:space="preserve"> (nije izrađen 2015.) </t>
    </r>
    <r>
      <rPr>
        <sz val="10"/>
        <color rgb="FF0000FF"/>
        <rFont val="Calibri"/>
        <family val="2"/>
        <charset val="238"/>
        <scheme val="minor"/>
      </rPr>
      <t>- nova tema</t>
    </r>
  </si>
  <si>
    <t>Rezultati poslovanja čiji su vlasnici ili osnivači stariji od 55 godina - Ii. dio</t>
  </si>
  <si>
    <t>Poslovanje poduzetnika na području Urbane aglomeracije Split</t>
  </si>
  <si>
    <t>27.1.2016.</t>
  </si>
  <si>
    <t>Poslovanje poduzetnika na području Urbane aglomeracije Rijeka i usporedba s rezultatima PGŽ-a</t>
  </si>
  <si>
    <t>Poslovanje u skupini djelatnosti 35.1 - Proizvodnja, prijenos i distribucija električne energije</t>
  </si>
  <si>
    <t>Broj</t>
  </si>
  <si>
    <t>12.2.2016.</t>
  </si>
  <si>
    <t>9.2.2016.</t>
  </si>
  <si>
    <t>Više od 2/3 općina ima od 1 do 50 poduzetnika, a samo 25 općina ima više od 100 poduzetnika</t>
  </si>
  <si>
    <t>3.2.2016.</t>
  </si>
  <si>
    <t>Sandra i Vesna K.</t>
  </si>
  <si>
    <t>Nije planiran prilog</t>
  </si>
  <si>
    <t>Poslovanje poduzetnika na području Urbane aglomeracije Osijek</t>
  </si>
  <si>
    <t>15.3.2016.</t>
  </si>
  <si>
    <t>Urbana aglomeracija Osijek</t>
  </si>
  <si>
    <t>7.3.2016.</t>
  </si>
  <si>
    <t>10.3.2016.</t>
  </si>
  <si>
    <t>17.2.2016.</t>
  </si>
  <si>
    <t>Urbana aglomeracija Split</t>
  </si>
  <si>
    <t>24.2.2016.</t>
  </si>
  <si>
    <t>Poslovanje poduzetnika u djelatnost izdavanja knjiga, periodičnih publikacija i ostale izdavačke djelatnosti (skupina 58.1).</t>
  </si>
  <si>
    <t>29.2.2016.</t>
  </si>
  <si>
    <t>Izdavanja knjiga, periodičnih publikacija ...</t>
  </si>
  <si>
    <t>2.3.2016.</t>
  </si>
  <si>
    <t>Djelatnost kockanja i klađenja</t>
  </si>
  <si>
    <t>Urbana aglomeracija Rijeka</t>
  </si>
  <si>
    <t>Vlasnici osnivači stariji od 55 godina I.</t>
  </si>
  <si>
    <t>Djelatnost upravljanja zgradama</t>
  </si>
  <si>
    <t>Pravne djelatnosti</t>
  </si>
  <si>
    <t>Zaštitne i istražne djelatnosti</t>
  </si>
  <si>
    <t>Djelatnost računalnog programiranja</t>
  </si>
  <si>
    <t>4.3.2016.</t>
  </si>
  <si>
    <t>Poslovanje poduzetnika u općinama</t>
  </si>
  <si>
    <t>17.3.2016.</t>
  </si>
  <si>
    <t>Svjetski dan šuma (objavljen I dio)</t>
  </si>
  <si>
    <t>21.3.2016.</t>
  </si>
  <si>
    <r>
      <t xml:space="preserve">Rezultati poslovanja u odjeljku djelatnosti 02 - Šumarstvo i sječa drva s posebnim osvrtom na rezultate poduzetnika u skupini 02.2  - Sječa drva  (I dio), a kao </t>
    </r>
    <r>
      <rPr>
        <b/>
        <sz val="10"/>
        <color theme="4" tint="-0.499984740745262"/>
        <rFont val="Calibri"/>
        <family val="2"/>
        <charset val="238"/>
        <scheme val="minor"/>
      </rPr>
      <t>drugi dio</t>
    </r>
    <r>
      <rPr>
        <sz val="10"/>
        <color theme="4" tint="-0.499984740745262"/>
        <rFont val="Calibri"/>
        <family val="2"/>
        <charset val="238"/>
        <scheme val="minor"/>
      </rPr>
      <t xml:space="preserve">, tj. poseban prilog na temu analize rezultata skupine poduzetnika koji su povezani sa šumarstvom i sječom drva, a to su poduzetnici u odjeljcima djelatnosti proizvodnje: 16, 17 i 31. Cilj je prezentirati kakvi su trendovi, siječe li se više šume (presjek 2005. -2010. -2014.). Isti pristup i za odjeljke djelatnosti 16, 17 i 31 (presjek 2005. -2010. -2014.), kako se trendovi u odjeljku 02 odražavaju na navedene odjeljke djelatnosti. - </t>
    </r>
    <r>
      <rPr>
        <sz val="10"/>
        <color rgb="FF0000FF"/>
        <rFont val="Calibri"/>
        <family val="2"/>
        <charset val="238"/>
        <scheme val="minor"/>
      </rPr>
      <t>nove teme.</t>
    </r>
    <r>
      <rPr>
        <sz val="10"/>
        <color theme="4" tint="-0.499984740745262"/>
        <rFont val="Calibri"/>
        <family val="2"/>
        <charset val="238"/>
        <scheme val="minor"/>
      </rPr>
      <t xml:space="preserve"> - </t>
    </r>
    <r>
      <rPr>
        <sz val="10"/>
        <color rgb="FFFF0000"/>
        <rFont val="Calibri"/>
        <family val="2"/>
        <charset val="238"/>
        <scheme val="minor"/>
      </rPr>
      <t>(nije izrađen 2015.)</t>
    </r>
  </si>
  <si>
    <t>22.3.2016.</t>
  </si>
  <si>
    <t>Međunarodni dan dječje knjige</t>
  </si>
  <si>
    <t>22.4.</t>
  </si>
  <si>
    <t>Dan planeta Zemlje</t>
  </si>
  <si>
    <t>23.4.</t>
  </si>
  <si>
    <t>Svjetski dan knjige i zaštite autorskih prava</t>
  </si>
  <si>
    <t>Svjetski dan zaštite ljudskih prava</t>
  </si>
  <si>
    <t>Dan obnovljivih izvora energije</t>
  </si>
  <si>
    <t>28.4.</t>
  </si>
  <si>
    <t>29.4.</t>
  </si>
  <si>
    <t>Svjetski dan trgovaca</t>
  </si>
  <si>
    <t>7.5.</t>
  </si>
  <si>
    <t>Dan grada Splita</t>
  </si>
  <si>
    <t>13.5.</t>
  </si>
  <si>
    <t>20 najboljih hrvatskih gradova na Forbes-ovoj listi</t>
  </si>
  <si>
    <t>17.5.</t>
  </si>
  <si>
    <t>Svjetski dan telekomunikacija</t>
  </si>
  <si>
    <t>18.5.</t>
  </si>
  <si>
    <t>Godišnji Sabor udruge Otočna Hrvatska</t>
  </si>
  <si>
    <t>31.5.</t>
  </si>
  <si>
    <t>Svjetski dan nepušenja</t>
  </si>
  <si>
    <t>V. Kavur</t>
  </si>
  <si>
    <t>Rezultati poduzetnika RH u 2015. godini</t>
  </si>
  <si>
    <t>Poslovanje poduzetnika u djelatnosti izdavanja knjiga kroz period od 2010. do 2014. godine.</t>
  </si>
  <si>
    <t>2.4.</t>
  </si>
  <si>
    <t>26.4.</t>
  </si>
  <si>
    <t>31.3.2016.</t>
  </si>
  <si>
    <t>6.4.2016.</t>
  </si>
  <si>
    <t>PODUZETNICI HRVATSKE U 2015. GODINI OSTVARILI 17,1 MILIJARDU KUNA NETO DOBITI, 100,2% VIŠE U ODNOSU NA 2014. G.</t>
  </si>
  <si>
    <t>28.4.2016.</t>
  </si>
  <si>
    <t>Usporedba rezultati poslovanja poduzetnika u 2015. godini po županijama</t>
  </si>
  <si>
    <t>3.5.2016.</t>
  </si>
  <si>
    <t>6.5.2016.</t>
  </si>
  <si>
    <t>Poduzetnici grada Splita povećali dobit razdoblja za 33% i iskazali neto dobit od 136,7 milijuna kuna</t>
  </si>
  <si>
    <t>Forbesova lista nije objavljena</t>
  </si>
  <si>
    <t>12.5.2016.</t>
  </si>
  <si>
    <t>U 2015. godini prihod poduzetnika u trgovini porastao za 9,3 milijarde kuna te iznosi 217,9 milijardi kuna</t>
  </si>
  <si>
    <t>O rezultatima poduzetnika u trgovini</t>
  </si>
  <si>
    <t>Prilog nije izrađen na svjetski dan trgovaca, već naknadno (12.5.)</t>
  </si>
  <si>
    <t>72 % ukupnih prihoda i 69,5% neto dobiti ostvarili poduzetnici u 21 županijskom središtu</t>
  </si>
  <si>
    <t>25.5.2016.</t>
  </si>
  <si>
    <t>Dvostruko veća dobit po zaposlenom kod poduzetnika u državnom vlasništvu</t>
  </si>
  <si>
    <t>2.6.2016.</t>
  </si>
  <si>
    <t>21.6.2016.</t>
  </si>
  <si>
    <t>1.7.2016.</t>
  </si>
  <si>
    <t>U 2015. godini ostvaren rast prosječnih mjesečnih neto plaća - u prerađivačkoj industriji 4,1 %, u trgovini 2,7 %, u građevinarstvu 1,8 %</t>
  </si>
  <si>
    <t>8.7.2016.</t>
  </si>
  <si>
    <t>42 % putničkih agencija i turoperatora u 2015. godini poslovalo s gubitkom</t>
  </si>
  <si>
    <t>15.7.2016.</t>
  </si>
  <si>
    <t>Poduzetnici u djelatnosti pripreme i usluživanja hrane i pića povećali broj zaposlenih za 15,5 %</t>
  </si>
  <si>
    <t>18.7.2016.</t>
  </si>
  <si>
    <t>U Zagrebačkoj županiji konsolidirana dobit razdoblja u 2015. godini, u odnosu na 2014. godinu, povećana za 104,7 %</t>
  </si>
  <si>
    <t>22.7.2016.</t>
  </si>
  <si>
    <t>Rezultati poslovanja poduzetnika grada Gospića i Ličko-senjske županije u 2015. godini</t>
  </si>
  <si>
    <t>25.7.2016.</t>
  </si>
  <si>
    <t>Prema broju poduzetnika na 1000 radno sposobnih stanovnika među najvećim općinama na prvom mjestu Matulji</t>
  </si>
  <si>
    <t>28.7.2016.</t>
  </si>
  <si>
    <t>3.8.2016.</t>
  </si>
  <si>
    <t>Analiza poslovanja poduzetnika u Kninu od 2011. do 2015. - broj poduzetnika stagnira, a zaposlenih manje za 30,8 %</t>
  </si>
  <si>
    <t>9.8.2016.</t>
  </si>
  <si>
    <t>Poslovanje poduzetnika u djelatnosti proizvodnje piva u 2015. godini - rast prihoda, dobiti i plaća</t>
  </si>
  <si>
    <t>11.8.2016.</t>
  </si>
  <si>
    <t>Neto dobit poduzetnika Primorsko-goranske županije veća za 218,8 %</t>
  </si>
  <si>
    <t>17.8.2016.</t>
  </si>
  <si>
    <t>Poslovanje poduzetnika nositelja Certifikata poslodavac partner u 2015. godini</t>
  </si>
  <si>
    <t>23.8.2016.</t>
  </si>
  <si>
    <t>U otočnim gradovima i općinama u 2015. porastao broj poduzetnika 2,7 % i broj zaposlenih 4,5 %</t>
  </si>
  <si>
    <t>31.8.2016.</t>
  </si>
  <si>
    <t>7.9.2016.</t>
  </si>
  <si>
    <t>15.9.2016.</t>
  </si>
  <si>
    <t>19.9.2016.</t>
  </si>
  <si>
    <t>20.9.2016.</t>
  </si>
  <si>
    <t>21.9.2016.</t>
  </si>
  <si>
    <t>Izrađen je naknadno i objavljen 23.8.2016.</t>
  </si>
  <si>
    <t>Opis</t>
  </si>
  <si>
    <t>21.9.</t>
  </si>
  <si>
    <t>Dan kada je osnovana Urbana aglomeracija Rijeka</t>
  </si>
  <si>
    <t>Dan zaštitara</t>
  </si>
  <si>
    <t>24.9.</t>
  </si>
  <si>
    <t>Dan vozača</t>
  </si>
  <si>
    <t>23.9.2016.</t>
  </si>
  <si>
    <t>26.9.2016.</t>
  </si>
  <si>
    <t>30.9.2016.</t>
  </si>
  <si>
    <t>Vesna K.</t>
  </si>
  <si>
    <t xml:space="preserve">Branka </t>
  </si>
  <si>
    <t>Poduzetnici bez zaposlenih na razini RH</t>
  </si>
  <si>
    <t>Poduzetnici na razini gradova sa najviše stanovnika</t>
  </si>
  <si>
    <t>Poduzetnici u djelatnosti H</t>
  </si>
  <si>
    <t>Poduzetnici na razini KH i JH</t>
  </si>
  <si>
    <t>Poduzetnici na razini otočnih gradova i općina</t>
  </si>
  <si>
    <t>Poduzetnici imatelji Certifikata poslodavac partner</t>
  </si>
  <si>
    <t>Poduzetnici PGŽ-a</t>
  </si>
  <si>
    <t>5.8.</t>
  </si>
  <si>
    <t>Dan oslobađanja Knina</t>
  </si>
  <si>
    <t>Rezultati poduzetnika po oblicima vlasništva</t>
  </si>
  <si>
    <t>Rezultati poduzetnika po porijeklu kapitala</t>
  </si>
  <si>
    <t>Prosječne plaće po područjima djelatnosti</t>
  </si>
  <si>
    <t>Poduzetnici u djelatnosti putničkih agencija</t>
  </si>
  <si>
    <t>Poduzetnici u "turizmu"</t>
  </si>
  <si>
    <t>17.7.</t>
  </si>
  <si>
    <t>Dan Zagrebačke županije</t>
  </si>
  <si>
    <t xml:space="preserve">Poduzetnici prema porijeklu kapitala - udio domaćih u dobiti 95 % </t>
  </si>
  <si>
    <t>Značajni događaj - povod za objavu priloga u GV-u</t>
  </si>
  <si>
    <t>Rezultati poduzetnika na razini gradova</t>
  </si>
  <si>
    <t>Rezultati poduzetnika LSŽ i Gospića</t>
  </si>
  <si>
    <t>Rezultati poduzetnika u općinama sa najviše stanovnika</t>
  </si>
  <si>
    <t>Rezultati poduzetnika u djelatnosti pića</t>
  </si>
  <si>
    <t>Poslovanje poduzetnika u djelatnosti proizvodnje osvježavajućih napitaka, proizvodnje mineralne vode i drugih flaširanih voda u 2015. godini</t>
  </si>
  <si>
    <t>27.9.</t>
  </si>
  <si>
    <t>Svjetski dan turizma</t>
  </si>
  <si>
    <t>6.10.2016.</t>
  </si>
  <si>
    <t>Vukovarsko-srijemska županija (godišnjica poplave)</t>
  </si>
  <si>
    <t>10.10.2016.</t>
  </si>
  <si>
    <t>TOP 10 po dobiti u 2015. godini</t>
  </si>
  <si>
    <t>TOP 50 poduzetnika po UP-u i oblicima vlasništva</t>
  </si>
  <si>
    <t>31.10.</t>
  </si>
  <si>
    <t>Dan štednje</t>
  </si>
  <si>
    <t>6.11.</t>
  </si>
  <si>
    <t>Međunarodni dan urbanih regija</t>
  </si>
  <si>
    <t xml:space="preserve">Sveti Martin (Martinje) </t>
  </si>
  <si>
    <t>19.11.</t>
  </si>
  <si>
    <t>Dan muškaraca</t>
  </si>
  <si>
    <t>Dan žena poduzetnica</t>
  </si>
  <si>
    <t>21.11.</t>
  </si>
  <si>
    <t>Svjetski dan televizije</t>
  </si>
  <si>
    <t>24.11.</t>
  </si>
  <si>
    <t>Dan grada Zadra</t>
  </si>
  <si>
    <t>2.12.</t>
  </si>
  <si>
    <t>Dan grada Osijeka (Urbana aglomeracija Osijek)</t>
  </si>
  <si>
    <t>5.12.</t>
  </si>
  <si>
    <t>7.12.</t>
  </si>
  <si>
    <t>Međunarodni dan civilnog zrakoplovstva</t>
  </si>
  <si>
    <t>Trgovina na malo preko pošte i interneta</t>
  </si>
  <si>
    <t xml:space="preserve">Proizvodnja parfema i toaletno kozmetičkih preparata </t>
  </si>
  <si>
    <t>Proizvodnja kakaa, čokoladnih i bombonskih proizvoda</t>
  </si>
  <si>
    <t>Poslovanje poduzetnika RH po veličinama - EU</t>
  </si>
  <si>
    <t>3.11.2016.</t>
  </si>
  <si>
    <t xml:space="preserve">Analiza udjela žena poduzetnica u vlasničkoj strukturi hrvatskih društava </t>
  </si>
  <si>
    <t>17.11.2016.</t>
  </si>
  <si>
    <t>Poslovanje u razredu djelatnosti 60.20 - emitiranje televizijskog programa</t>
  </si>
  <si>
    <t>23.11.2016.</t>
  </si>
  <si>
    <t>Prezentirati podatke iz JRR-a o vrstama i broju otvorenih računa u poslovnim bankama s naglaskom na račune oročene štednje</t>
  </si>
  <si>
    <t>U povodu ovoga dana pripremiti prilog o poslovanju poduzetnika u djelatnosti 11.02 Proiz. vina od grožđa (uključiti AGROLAGUNU)</t>
  </si>
  <si>
    <t>Prilog na temu rezultata poslovanja poduzetnika UAO i usporedba sa OBŽ (kao UAR i PGŽ)</t>
  </si>
  <si>
    <t>sv. Nikole</t>
  </si>
  <si>
    <t>5.12.2016.</t>
  </si>
  <si>
    <t>47.65 Trgovina na malo igrama i igračkama u specijaliziranim prodavaonicama</t>
  </si>
  <si>
    <t>13.2.2017.</t>
  </si>
  <si>
    <t>6.2.2017.</t>
  </si>
  <si>
    <t>Poslovanje poduzetnika u djelatnosti upravljanja zgradama u 2015. godini</t>
  </si>
  <si>
    <t>9.2.2017.</t>
  </si>
  <si>
    <t>28.2.</t>
  </si>
  <si>
    <t>Rezultati poslovanja u području B rudarstvo i vađenje</t>
  </si>
  <si>
    <t>6.3.2017.</t>
  </si>
  <si>
    <t>7.12.2016.</t>
  </si>
  <si>
    <t>Rezultati poslovanja poduzetnika u djelatnosti zračnog prijevoza (odjeljak 51)</t>
  </si>
  <si>
    <t>Rezultati poslovanja u razredu djelatnosti 47.91 - trgovina na malo preko pošte ili Interneta</t>
  </si>
  <si>
    <t>Ivona i Sandra</t>
  </si>
  <si>
    <t>Poslovanje u razredu proizvodnje nakita, imitacije nakita (bižuterije)  i srodnih proizvoda (skupina 32.1)</t>
  </si>
  <si>
    <t>28.2.2017.</t>
  </si>
  <si>
    <t>3.3.2017.</t>
  </si>
  <si>
    <t>7.3.2017.</t>
  </si>
  <si>
    <t>10.3.2017.</t>
  </si>
  <si>
    <t>20.3.2017.</t>
  </si>
  <si>
    <t>U povodu štrajka tekstilnih radnica pripremiti prilog na temu poslovanja poduzetnika u tekstilnoj industriji - rezultati poslovanja poduzetnika u djelatnosti tekstilne industrija - presjek 2005.-2010.-2014. godina </t>
  </si>
  <si>
    <t>Poduzetnici u području djelatnosti L</t>
  </si>
  <si>
    <t>Dan osnivanja UA ZG</t>
  </si>
  <si>
    <t>U povodu ovoga dana objaviti usporedbu rezultata poslovanja poduzetnika na razini 4 UAR-a</t>
  </si>
  <si>
    <t>Veliko urbano područje Slavonski Brod</t>
  </si>
  <si>
    <t>Veliko urbano područje Pula</t>
  </si>
  <si>
    <t>27.3.2017.</t>
  </si>
  <si>
    <t>Usporedba poslovanja poduzetnika u 3 urbana područja: Puli, Slavonskom Brodu i Zadru</t>
  </si>
  <si>
    <t>Rezultati poslovanja poduzetnika u djelatnosti ostalog kopnenog prijevoza putnika u 2015. godini</t>
  </si>
  <si>
    <t>Rezultati poslovanja poduzetnika po gradovima i općinama u 2015. g.</t>
  </si>
  <si>
    <t>Rezultati poduzetnika u turizmu u 2015. godini, na razini Jadranske i Kontinentalne Hrvatske</t>
  </si>
  <si>
    <t>4.10.2016.</t>
  </si>
  <si>
    <t xml:space="preserve">Na TOP 10 poduzetnika po dobiti u 2015. godini, otpada 24 % poreza na dobit </t>
  </si>
  <si>
    <t>Poduzetnici sa sjedištem u gradovima u 2015. g. ostvarili 15,8 milijardi kuna, a u općinama 1,4 milijarde kuna</t>
  </si>
  <si>
    <t>30.9.</t>
  </si>
  <si>
    <t>4.10.</t>
  </si>
  <si>
    <t>Poduzetnici u djelatnosti prijevoza i skladištenja u 2015. godini poslovali s dobiti</t>
  </si>
  <si>
    <t>Od 106.569 poduzetnika, 32.402 bez zaposlenih, s udjelom u ukupnim prihodima od 2,1%</t>
  </si>
  <si>
    <t>Prema broju poduzetnika na 1000 radno sposobnih stanovnika, među najvećim gradovima na prvom mjestu Pula-Pola</t>
  </si>
  <si>
    <t>U 2015. godini neto dobit poduzetnika u Kontinentalnoj Hrvatskoj veća za 61 %, u Jadranskoj Hrvatskoj za 758 %</t>
  </si>
  <si>
    <t>Analiza poslovanja poduzetnika na području Urbane aglomeracije Rijeka u 2015. godini</t>
  </si>
  <si>
    <t>Rezultati poslovanja poduzetnika zaštitnih i istražnih djelatnosti u 2015. godini</t>
  </si>
  <si>
    <t>Rezultati poduzetnika po područjima djelatnosti</t>
  </si>
  <si>
    <t>Tri turistička središta: Dubrovniku, Opatiji i Rovinju u 2015. godini -</t>
  </si>
  <si>
    <t>Prilog na temu poslovanja poduzetnika u području L - Poslovanje nekretninama</t>
  </si>
  <si>
    <t>Usporedba rezultata poduzetnika - TOP 50 po UP-u po oblicima vlasništva</t>
  </si>
  <si>
    <t>18.10.2016.</t>
  </si>
  <si>
    <t>28.10.2016.</t>
  </si>
  <si>
    <t>15.11.2016.</t>
  </si>
  <si>
    <t>22.11.2016.</t>
  </si>
  <si>
    <r>
      <t xml:space="preserve">U 2015. godini od 128 gradova, 34 imaju manje od 100 poduzetnika, a 14 više od 1000 - </t>
    </r>
    <r>
      <rPr>
        <sz val="10"/>
        <color rgb="FF0000FF"/>
        <rFont val="Calibri"/>
        <family val="2"/>
        <charset val="238"/>
        <scheme val="minor"/>
      </rPr>
      <t>pripremljeno za OBJAVU</t>
    </r>
  </si>
  <si>
    <t xml:space="preserve">Usporedba rezultata poslovanja društava u djelatnosti G - TRGOVINA, prema rodnom kriteriju </t>
  </si>
  <si>
    <t>Rezultati poduzetnika iz obrađenih konsolidiranih financijskih izvještaja poduzetnika (584) za 2015. godinu</t>
  </si>
  <si>
    <t>4.1.2017.</t>
  </si>
  <si>
    <t>Rezultati poduzetnika iz konsolidiranih GFI-a</t>
  </si>
  <si>
    <t>13.12.2016.</t>
  </si>
  <si>
    <t>2.12.2016.</t>
  </si>
  <si>
    <t>17.1.2017.</t>
  </si>
  <si>
    <t>Natalija i Nataša</t>
  </si>
  <si>
    <r>
      <t>Poslovanje u razredu djelatnosti 20.42 - proizvodnja parfema i toaletno kozmetičkih preparata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(14.2. Valentinovo - dan zaljubljenih)</t>
    </r>
  </si>
  <si>
    <t xml:space="preserve">Rezultati poslovanja poduzetnika u djelatnosti trgovine na malo kozmetičkim i toaletnim proizvodima u specijaliziranim prodavaonicama </t>
  </si>
  <si>
    <t>Martina</t>
  </si>
  <si>
    <t>26.1.2017.</t>
  </si>
  <si>
    <t>Trgovina na malo kozmetičkim i toaletnim proizvodima</t>
  </si>
  <si>
    <t>Rezultati poslovanja poduzetnika u 5 pametnih gradova: Zagreb, Pula, Umag, Labin i Ivanec</t>
  </si>
  <si>
    <t>30.11.2016.</t>
  </si>
  <si>
    <t>Prilog na temu rezultata poslovanja poduzetnika u Urbanom području Zadar i Zadarske županije</t>
  </si>
  <si>
    <t>Rezultati poduzetnika sa sjedištem u Vukovaru u razdoblju od 2010. do 2015. godine</t>
  </si>
  <si>
    <t>11.11.</t>
  </si>
  <si>
    <t>11.11.2016.</t>
  </si>
  <si>
    <t>Usporedila rezultate poslovanja poduzetnika u Opatiji, Dubrovniku i Rovinju</t>
  </si>
  <si>
    <t>Objavljeno</t>
  </si>
  <si>
    <t>Poslovanje poduzetnika u djelatnosti (10.71) Proizvodnja kruha; proizvodnja svježih peciva, slastičarskih proizvoda i kolača</t>
  </si>
  <si>
    <t>Poslovanje poduzetnika u djelatnosti proizvodnje kruha</t>
  </si>
  <si>
    <t>2.2.2017.</t>
  </si>
  <si>
    <t>Analiza gradova i općina u V. skupini po indeksu razvijenosti</t>
  </si>
  <si>
    <t>Vesna i Natalija</t>
  </si>
  <si>
    <t>Ivona, Sandra i Natalija</t>
  </si>
  <si>
    <t>Izrađeno</t>
  </si>
  <si>
    <t>Analiza društava i dr. pravnih osoba od strateškog i posebnog interesa za RH</t>
  </si>
  <si>
    <t>Prilog na temu rezultata poslovanja poduzetnika u Urbanom području Pule</t>
  </si>
  <si>
    <t>17.2.2017.</t>
  </si>
  <si>
    <t>U povodu štrajka tekstilnih radnica pripremiti prilog na temu poslovanja poduzetnika u tekstilnoj industriji - rezultati poslovanja poduzetnika u djelatnosti tekstilne industrija - presjek 2005.-2010.-2015. g.</t>
  </si>
  <si>
    <t>8.3.2017.</t>
  </si>
  <si>
    <t>Analiza društ. i dr. pravnih osoba od strat. i posebnog interesa za RH</t>
  </si>
  <si>
    <t>Rezultati poslovanja poduzetnika u trgovini na malo u nespecijaliziranim prodavaonicama u 2015. g.</t>
  </si>
  <si>
    <t>16.3.2017.</t>
  </si>
  <si>
    <t>Trgovina na malo u nespecijaliziranim prodav. u 2015. g.</t>
  </si>
  <si>
    <t>14.3.2017.</t>
  </si>
  <si>
    <t>Rezultati poslovanja u području B rudarstvo i vađenje, od 2010. do 2015. godine</t>
  </si>
  <si>
    <t>Područja djelatnosti s najvećom neto dobiti u 2015. godini</t>
  </si>
  <si>
    <t>Svjetski dan rudara*</t>
  </si>
  <si>
    <t>Rezultati poslovanja u području B rudarstvo i vađenje*</t>
  </si>
  <si>
    <t>22.3.2017.</t>
  </si>
  <si>
    <t>24.3.2017.</t>
  </si>
  <si>
    <t>29.3.2017.</t>
  </si>
  <si>
    <t>31.3.2017.</t>
  </si>
  <si>
    <t>7.4.2017.</t>
  </si>
  <si>
    <t>14.4.2017.</t>
  </si>
  <si>
    <t>Drugi dio priloga na temu poslovanja poduzetnika u području djelatnosti B u 2015. godini - po odjeljcima</t>
  </si>
  <si>
    <t>Svjetski dan očuvanja energije*</t>
  </si>
  <si>
    <t>Proizvodnja, prijenos i distribucija električne energije*</t>
  </si>
  <si>
    <t>19.4.2017.</t>
  </si>
  <si>
    <r>
      <t xml:space="preserve">Poslovanje poduzetnika RH po veličinama - EU </t>
    </r>
    <r>
      <rPr>
        <sz val="10"/>
        <color rgb="FF0000FF"/>
        <rFont val="Calibri"/>
        <family val="2"/>
        <charset val="238"/>
        <scheme val="minor"/>
      </rPr>
      <t>(za 2014. izrađen prilog, ali nije objavljen)</t>
    </r>
  </si>
  <si>
    <r>
      <t xml:space="preserve">Rezultati poslovanja u odjeljku djelatnosti 02 - Šumarstvo i sječa drva u 2015. -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II dio članka </t>
    </r>
  </si>
  <si>
    <r>
      <rPr>
        <u/>
        <sz val="10"/>
        <color theme="4" tint="-0.499984740745262"/>
        <rFont val="Calibri"/>
        <family val="2"/>
        <charset val="238"/>
        <scheme val="minor"/>
      </rPr>
      <t xml:space="preserve">Rezultati poslovanja u odjeljku djelatnosti 02 </t>
    </r>
    <r>
      <rPr>
        <sz val="10"/>
        <color theme="4" tint="-0.499984740745262"/>
        <rFont val="Calibri"/>
        <family val="2"/>
        <charset val="238"/>
        <scheme val="minor"/>
      </rPr>
      <t xml:space="preserve">- Šumarstvo i sječa drva s posebnim osvrtom na rezultate poduzetnika u skupini 02.2  - Sječa drva  (I dio), a kao </t>
    </r>
    <r>
      <rPr>
        <b/>
        <sz val="10"/>
        <color theme="4" tint="-0.499984740745262"/>
        <rFont val="Calibri"/>
        <family val="2"/>
        <charset val="238"/>
        <scheme val="minor"/>
      </rPr>
      <t>drugi dio</t>
    </r>
    <r>
      <rPr>
        <sz val="10"/>
        <color theme="4" tint="-0.499984740745262"/>
        <rFont val="Calibri"/>
        <family val="2"/>
        <charset val="238"/>
        <scheme val="minor"/>
      </rPr>
      <t xml:space="preserve">, tj. poseban prilog na temu analize rezultata skupine poduzetnika koji su povezani sa šumarstvom i sječom drva, a to su poduzetnici u odjeljcima </t>
    </r>
    <r>
      <rPr>
        <u/>
        <sz val="10"/>
        <color theme="4" tint="-0.499984740745262"/>
        <rFont val="Calibri"/>
        <family val="2"/>
        <charset val="238"/>
        <scheme val="minor"/>
      </rPr>
      <t>djelatnosti proizvodnje: 16, 17 i 31</t>
    </r>
    <r>
      <rPr>
        <sz val="10"/>
        <color theme="4" tint="-0.499984740745262"/>
        <rFont val="Calibri"/>
        <family val="2"/>
        <charset val="238"/>
        <scheme val="minor"/>
      </rPr>
      <t>. Cilj je prezentirati kakvi su trendovi, siječe li se više šume (presjek 2005. -2010. -2015.). Isti pristup i za odjeljke djelatnosti 16, 17 i 31 (presjek 2005. -2010. -2015.), kako se trendovi u odjeljku 02 odražavaju na navedene odjeljke djelatnosti.**</t>
    </r>
  </si>
  <si>
    <t>Rezultati poslovanja poduzetnika u djelatnosti proizvodnje: 16, 17 i 31**</t>
  </si>
  <si>
    <r>
      <t xml:space="preserve">Objavljen </t>
    </r>
    <r>
      <rPr>
        <sz val="9"/>
        <color rgb="FF0000FF"/>
        <rFont val="Calibri"/>
        <family val="2"/>
        <charset val="238"/>
      </rPr>
      <t>I. dio priloga na temu šumarstva i sječe šuma</t>
    </r>
  </si>
  <si>
    <t>1.8.2017.</t>
  </si>
  <si>
    <t>27.7.2017.</t>
  </si>
  <si>
    <t>26.7.2017.</t>
  </si>
  <si>
    <t>21.7.2017.</t>
  </si>
  <si>
    <t>18.7.2017.</t>
  </si>
  <si>
    <t>14.6.2017.</t>
  </si>
  <si>
    <t>21.6.2017.</t>
  </si>
  <si>
    <t>26.5.2017.</t>
  </si>
  <si>
    <t>3.8.2017.</t>
  </si>
  <si>
    <t>Međunarodni dan piva</t>
  </si>
  <si>
    <t>Objavljen 14.3.</t>
  </si>
  <si>
    <t>8.8.2017.</t>
  </si>
  <si>
    <t>Objavljen</t>
  </si>
  <si>
    <t>10.8.2017.</t>
  </si>
  <si>
    <t>16.8.2017.</t>
  </si>
  <si>
    <t>22.8.2017.</t>
  </si>
  <si>
    <t>24.8.2017.</t>
  </si>
  <si>
    <t>29.8.2017.</t>
  </si>
  <si>
    <t>31.8.2017.</t>
  </si>
  <si>
    <t xml:space="preserve">Objavljen </t>
  </si>
  <si>
    <t>4.4.2017.</t>
  </si>
  <si>
    <t>11.4.2017.</t>
  </si>
  <si>
    <t>Rezultati poduzetnika u trgovini na malo igrama i igračkama u specijaliziranim prodavaonicama</t>
  </si>
  <si>
    <t xml:space="preserve">Rezultati poduzetnika u djelatnosti proizvodnje obuće, razdoblje od 2005. do 2015. godine </t>
  </si>
  <si>
    <t xml:space="preserve"> Rezultati poduzetnika u djelatnosti proizvodnje, prijenosa i distribucije električne energije od 2008. do 2015. g. </t>
  </si>
  <si>
    <t>27.4.2017.</t>
  </si>
  <si>
    <t xml:space="preserve">8.5.2017. </t>
  </si>
  <si>
    <t>R.br.</t>
  </si>
  <si>
    <r>
      <rPr>
        <b/>
        <sz val="10"/>
        <color theme="4" tint="-0.499984740745262"/>
        <rFont val="Calibri"/>
        <family val="2"/>
        <charset val="238"/>
        <scheme val="minor"/>
      </rPr>
      <t>TOP 10 poduzetnika po ukupnom prihodu</t>
    </r>
    <r>
      <rPr>
        <sz val="10"/>
        <color theme="4" tint="-0.499984740745262"/>
        <rFont val="Calibri"/>
        <family val="2"/>
        <charset val="238"/>
        <scheme val="minor"/>
      </rPr>
      <t xml:space="preserve"> kroz razdoblje od 10 godina</t>
    </r>
  </si>
  <si>
    <r>
      <rPr>
        <b/>
        <sz val="10"/>
        <color theme="4" tint="-0.499984740745262"/>
        <rFont val="Calibri"/>
        <family val="2"/>
        <charset val="238"/>
        <scheme val="minor"/>
      </rPr>
      <t>Kontinentalna i Jadranska RH</t>
    </r>
    <r>
      <rPr>
        <sz val="10"/>
        <color theme="4" tint="-0.499984740745262"/>
        <rFont val="Calibri"/>
        <family val="2"/>
        <charset val="238"/>
        <scheme val="minor"/>
      </rPr>
      <t xml:space="preserve"> - financijski rezultati poduzetnika na NUTS-2 razini u 2016. g. </t>
    </r>
    <r>
      <rPr>
        <i/>
        <sz val="10"/>
        <color theme="4" tint="-0.499984740745262"/>
        <rFont val="Calibri"/>
        <family val="2"/>
        <charset val="238"/>
        <scheme val="minor"/>
      </rPr>
      <t>(korišten tekst i podaci iz analize i dr.)</t>
    </r>
  </si>
  <si>
    <t>12.9.2017.</t>
  </si>
  <si>
    <t>14.9.2017.</t>
  </si>
  <si>
    <t>19.9.2017.</t>
  </si>
  <si>
    <t>21.9.2017.</t>
  </si>
  <si>
    <t>25.9.2017.</t>
  </si>
  <si>
    <t>3.10.2017.</t>
  </si>
  <si>
    <t>10.10.2017.</t>
  </si>
  <si>
    <t>19.10.2017.</t>
  </si>
  <si>
    <t>24.10.2017.</t>
  </si>
  <si>
    <t>9.11.2017.</t>
  </si>
  <si>
    <t>16.11.2017.</t>
  </si>
  <si>
    <t>23.11.2017.</t>
  </si>
  <si>
    <t>12.12.2017.</t>
  </si>
  <si>
    <r>
      <t xml:space="preserve">Rezultati poduzetnika u 2016. g. u </t>
    </r>
    <r>
      <rPr>
        <b/>
        <sz val="10"/>
        <color theme="4" tint="-0.499984740745262"/>
        <rFont val="Calibri"/>
        <family val="2"/>
        <charset val="238"/>
        <scheme val="minor"/>
      </rPr>
      <t>Međimurskoj županiji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i/>
        <sz val="10"/>
        <color theme="4" tint="-0.499984740745262"/>
        <rFont val="Calibri"/>
        <family val="2"/>
        <charset val="238"/>
        <scheme val="minor"/>
      </rPr>
      <t>(korišten tekst i podaci iz analize i dr.)</t>
    </r>
  </si>
  <si>
    <t>3.9.</t>
  </si>
  <si>
    <t>25.9.</t>
  </si>
  <si>
    <t>22.9.2017.</t>
  </si>
  <si>
    <t>Analiza poduzetnika s prihodom u 2016. godini većim od milijardu kuna</t>
  </si>
  <si>
    <r>
      <t>Analiza poduzetnika s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prihodom u 2016. godini većim od milijardu kuna</t>
    </r>
  </si>
  <si>
    <r>
      <t xml:space="preserve">Rezultati poduzetnika u 2016. g. u </t>
    </r>
    <r>
      <rPr>
        <b/>
        <sz val="10"/>
        <color theme="4" tint="-0.499984740745262"/>
        <rFont val="Calibri"/>
        <family val="2"/>
        <charset val="238"/>
      </rPr>
      <t>Virovitičko-podravskoj županiji</t>
    </r>
    <r>
      <rPr>
        <sz val="10"/>
        <color theme="4" tint="-0.499984740745262"/>
        <rFont val="Calibri"/>
        <family val="2"/>
        <charset val="238"/>
      </rPr>
      <t xml:space="preserve"> </t>
    </r>
    <r>
      <rPr>
        <i/>
        <sz val="10"/>
        <color theme="4" tint="-0.499984740745262"/>
        <rFont val="Calibri"/>
        <family val="2"/>
        <charset val="238"/>
      </rPr>
      <t>(koristiti tekst iz analize za Viroviticu i dr.)</t>
    </r>
  </si>
  <si>
    <t>Sandra F.</t>
  </si>
  <si>
    <r>
      <t xml:space="preserve">Analiza poslovanja poduzetnika na području </t>
    </r>
    <r>
      <rPr>
        <b/>
        <sz val="10"/>
        <color theme="4" tint="-0.499984740745262"/>
        <rFont val="Calibri"/>
        <family val="2"/>
        <charset val="238"/>
        <scheme val="minor"/>
      </rPr>
      <t>Urbane aglomeracije Rijeka</t>
    </r>
    <r>
      <rPr>
        <sz val="10"/>
        <color theme="4" tint="-0.499984740745262"/>
        <rFont val="Calibri"/>
        <family val="2"/>
        <charset val="238"/>
        <scheme val="minor"/>
      </rPr>
      <t xml:space="preserve"> u 2016. godini</t>
    </r>
  </si>
  <si>
    <r>
      <t xml:space="preserve">Rezultati poduzetnika </t>
    </r>
    <r>
      <rPr>
        <b/>
        <sz val="10"/>
        <color theme="4" tint="-0.499984740745262"/>
        <rFont val="Calibri"/>
        <family val="2"/>
        <charset val="238"/>
        <scheme val="minor"/>
      </rPr>
      <t>u turizmu</t>
    </r>
    <r>
      <rPr>
        <sz val="10"/>
        <color theme="4" tint="-0.499984740745262"/>
        <rFont val="Calibri"/>
        <family val="2"/>
        <charset val="238"/>
        <scheme val="minor"/>
      </rPr>
      <t xml:space="preserve"> u 2016. godini, na razini </t>
    </r>
    <r>
      <rPr>
        <b/>
        <sz val="10"/>
        <color theme="4" tint="-0.499984740745262"/>
        <rFont val="Calibri"/>
        <family val="2"/>
        <charset val="238"/>
        <scheme val="minor"/>
      </rPr>
      <t>Jadranske i Kontinentalne Hrvatske</t>
    </r>
  </si>
  <si>
    <r>
      <t xml:space="preserve">Rezultati poduzetnika u 2016. g. u </t>
    </r>
    <r>
      <rPr>
        <b/>
        <sz val="10"/>
        <color theme="4" tint="-0.499984740745262"/>
        <rFont val="Calibri"/>
        <family val="2"/>
        <charset val="238"/>
        <scheme val="minor"/>
      </rPr>
      <t>Istarskoj</t>
    </r>
    <r>
      <rPr>
        <b/>
        <sz val="10"/>
        <color theme="4" tint="-0.499984740745262"/>
        <rFont val="Calibri"/>
        <family val="2"/>
        <charset val="238"/>
      </rPr>
      <t xml:space="preserve"> županiji</t>
    </r>
    <r>
      <rPr>
        <sz val="10"/>
        <color theme="4" tint="-0.499984740745262"/>
        <rFont val="Calibri"/>
        <family val="2"/>
        <charset val="238"/>
      </rPr>
      <t xml:space="preserve"> - po uzoru na ostale priloge na razini županija</t>
    </r>
  </si>
  <si>
    <r>
      <t xml:space="preserve">Rezultati poduzetnika sa sjedištem </t>
    </r>
    <r>
      <rPr>
        <b/>
        <sz val="10"/>
        <color theme="4" tint="-0.499984740745262"/>
        <rFont val="Calibri"/>
        <family val="2"/>
        <charset val="238"/>
        <scheme val="minor"/>
      </rPr>
      <t>u VSŽ i Vukovaru</t>
    </r>
    <r>
      <rPr>
        <sz val="10"/>
        <color theme="4" tint="-0.499984740745262"/>
        <rFont val="Calibri"/>
        <family val="2"/>
        <charset val="238"/>
        <scheme val="minor"/>
      </rPr>
      <t xml:space="preserve"> u razdoblju od 2012. do 2016. godine</t>
    </r>
  </si>
  <si>
    <r>
      <rPr>
        <b/>
        <sz val="10"/>
        <color theme="4" tint="-0.499984740745262"/>
        <rFont val="Calibri"/>
        <family val="2"/>
        <charset val="238"/>
        <scheme val="minor"/>
      </rPr>
      <t xml:space="preserve">Prezentirati podatke iz JRR-a </t>
    </r>
    <r>
      <rPr>
        <sz val="10"/>
        <color theme="4" tint="-0.499984740745262"/>
        <rFont val="Calibri"/>
        <family val="2"/>
        <charset val="238"/>
        <scheme val="minor"/>
      </rPr>
      <t>o vrstama i broju otvorenih računa u poslovnim bankama s naglaskom na račune oročene štednje</t>
    </r>
  </si>
  <si>
    <r>
      <t xml:space="preserve">Rezultati poduzetnika u </t>
    </r>
    <r>
      <rPr>
        <b/>
        <sz val="10"/>
        <color theme="4" tint="-0.499984740745262"/>
        <rFont val="Calibri"/>
        <family val="2"/>
        <charset val="238"/>
        <scheme val="minor"/>
      </rPr>
      <t>području djelatnosti I</t>
    </r>
    <r>
      <rPr>
        <sz val="10"/>
        <color theme="4" tint="-0.499984740745262"/>
        <rFont val="Calibri"/>
        <family val="2"/>
        <charset val="238"/>
        <scheme val="minor"/>
      </rPr>
      <t xml:space="preserve"> u 2016. i u razdoblju od 10 godina</t>
    </r>
  </si>
  <si>
    <r>
      <rPr>
        <b/>
        <sz val="10"/>
        <color theme="4" tint="-0.499984740745262"/>
        <rFont val="Calibri"/>
        <family val="2"/>
        <charset val="238"/>
        <scheme val="minor"/>
      </rPr>
      <t xml:space="preserve">Poduzetnici bez zaposlenih </t>
    </r>
    <r>
      <rPr>
        <sz val="10"/>
        <color theme="4" tint="-0.499984740745262"/>
        <rFont val="Calibri"/>
        <family val="2"/>
        <charset val="238"/>
        <scheme val="minor"/>
      </rPr>
      <t>na razini RH u 2016.</t>
    </r>
  </si>
  <si>
    <t>17.8.2017.</t>
  </si>
  <si>
    <r>
      <rPr>
        <b/>
        <sz val="10"/>
        <color theme="4" tint="-0.499984740745262"/>
        <rFont val="Calibri"/>
        <family val="2"/>
        <charset val="238"/>
        <scheme val="minor"/>
      </rPr>
      <t>TOP 10 poduzetnika po ukupnom prihodu u 1995. godini</t>
    </r>
    <r>
      <rPr>
        <sz val="10"/>
        <color theme="4" tint="-0.499984740745262"/>
        <rFont val="Calibri"/>
        <family val="2"/>
        <charset val="238"/>
        <scheme val="minor"/>
      </rPr>
      <t xml:space="preserve"> - nekad (1995.) i sad (2016.)</t>
    </r>
  </si>
  <si>
    <r>
      <t xml:space="preserve">Poduzetnici </t>
    </r>
    <r>
      <rPr>
        <b/>
        <sz val="10"/>
        <color theme="4" tint="-0.499984740745262"/>
        <rFont val="Calibri"/>
        <family val="2"/>
        <charset val="238"/>
        <scheme val="minor"/>
      </rPr>
      <t>u području djelatnosti H - Prijevoz i skladištenje u 2016.</t>
    </r>
    <r>
      <rPr>
        <sz val="10"/>
        <color theme="4" tint="-0.499984740745262"/>
        <rFont val="Calibri"/>
        <family val="2"/>
        <charset val="238"/>
        <scheme val="minor"/>
      </rPr>
      <t xml:space="preserve"> (spomenuti dobitnike ZB)</t>
    </r>
  </si>
  <si>
    <t>Dan žena poduzetnica i Dan muškaraca</t>
  </si>
  <si>
    <t>Sv. Nikola</t>
  </si>
  <si>
    <r>
      <rPr>
        <b/>
        <sz val="10"/>
        <color theme="4" tint="-0.499984740745262"/>
        <rFont val="Calibri"/>
        <family val="2"/>
        <charset val="238"/>
        <scheme val="minor"/>
      </rPr>
      <t xml:space="preserve">Područja djelatnosti s najvećom neto dobiti </t>
    </r>
    <r>
      <rPr>
        <sz val="10"/>
        <color theme="4" tint="-0.499984740745262"/>
        <rFont val="Calibri"/>
        <family val="2"/>
        <charset val="238"/>
        <scheme val="minor"/>
      </rPr>
      <t>u 2016. godini</t>
    </r>
  </si>
  <si>
    <t>Dat.</t>
  </si>
  <si>
    <t>REZULTATI PODUZETNIKA RH u 2016. GODINI</t>
  </si>
  <si>
    <t>REZULTATI PODUZETNIKA RH u 2017. GODINI</t>
  </si>
  <si>
    <t>Odustali</t>
  </si>
  <si>
    <r>
      <t>Investicije poduzetnika RH u novu dugotrajnu imovinu (</t>
    </r>
    <r>
      <rPr>
        <i/>
        <sz val="10"/>
        <color theme="4" tint="-0.499984740745262"/>
        <rFont val="Calibri"/>
        <family val="2"/>
        <charset val="238"/>
        <scheme val="minor"/>
      </rPr>
      <t>korišten tekst i podaci iz analize i dr.)</t>
    </r>
  </si>
  <si>
    <r>
      <t xml:space="preserve">Rezultati poduzetnika u 2016. g. u </t>
    </r>
    <r>
      <rPr>
        <b/>
        <sz val="10"/>
        <color theme="4" tint="-0.499984740745262"/>
        <rFont val="Calibri"/>
        <family val="2"/>
        <charset val="238"/>
        <scheme val="minor"/>
      </rPr>
      <t>Sisačko-moslavačkoj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b/>
        <sz val="10"/>
        <color theme="4" tint="-0.499984740745262"/>
        <rFont val="Calibri"/>
        <family val="2"/>
        <charset val="238"/>
        <scheme val="minor"/>
      </rPr>
      <t>županiji</t>
    </r>
    <r>
      <rPr>
        <sz val="10"/>
        <color theme="4" tint="-0.499984740745262"/>
        <rFont val="Calibri"/>
        <family val="2"/>
        <charset val="238"/>
        <scheme val="minor"/>
      </rPr>
      <t xml:space="preserve"> i Siska </t>
    </r>
    <r>
      <rPr>
        <i/>
        <sz val="10"/>
        <color theme="4" tint="-0.499984740745262"/>
        <rFont val="Calibri"/>
        <family val="2"/>
        <charset val="238"/>
        <scheme val="minor"/>
      </rPr>
      <t>(korišten tekst i podaci iz analize i dr.), kroz 10 godina!</t>
    </r>
  </si>
  <si>
    <r>
      <t xml:space="preserve">Rezultati poslovanja poduzetnika </t>
    </r>
    <r>
      <rPr>
        <b/>
        <sz val="10"/>
        <color theme="4" tint="-0.499984740745262"/>
        <rFont val="Calibri"/>
        <family val="2"/>
        <charset val="238"/>
        <scheme val="minor"/>
      </rPr>
      <t>zaštitnih i istražnih djelatnosti</t>
    </r>
    <r>
      <rPr>
        <sz val="10"/>
        <color theme="4" tint="-0.499984740745262"/>
        <rFont val="Calibri"/>
        <family val="2"/>
        <charset val="238"/>
        <scheme val="minor"/>
      </rPr>
      <t xml:space="preserve"> u 2016. godini - </t>
    </r>
    <r>
      <rPr>
        <i/>
        <sz val="10"/>
        <color theme="4" tint="-0.499984740745262"/>
        <rFont val="Calibri"/>
        <family val="2"/>
        <charset val="238"/>
        <scheme val="minor"/>
      </rPr>
      <t>po uzoru na prošlogodišnji prilog</t>
    </r>
  </si>
  <si>
    <t>V. Petrec</t>
  </si>
  <si>
    <t>26.9.2017.</t>
  </si>
  <si>
    <t>M.P. Skukan</t>
  </si>
  <si>
    <r>
      <t xml:space="preserve">Rezultati poduzetnika u 2016. g.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Krapinsko-zagorskoj županiji </t>
    </r>
    <r>
      <rPr>
        <i/>
        <sz val="10"/>
        <color theme="4" tint="-0.499984740745262"/>
        <rFont val="Calibri"/>
        <family val="2"/>
        <charset val="238"/>
        <scheme val="minor"/>
      </rPr>
      <t>(koristiti tekst iz analize za KZŽ i dr.)</t>
    </r>
  </si>
  <si>
    <r>
      <t xml:space="preserve">Rezultati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>Dubrovniku</t>
    </r>
    <r>
      <rPr>
        <sz val="10"/>
        <color theme="4" tint="-0.499984740745262"/>
        <rFont val="Calibri"/>
        <family val="2"/>
        <charset val="238"/>
        <scheme val="minor"/>
      </rPr>
      <t xml:space="preserve"> u 2015. godini </t>
    </r>
  </si>
  <si>
    <r>
      <t xml:space="preserve">Prilog na temu rezultata poslovanja poduzetnika UAZG i usporedba sa </t>
    </r>
    <r>
      <rPr>
        <b/>
        <sz val="10"/>
        <color theme="4" tint="-0.499984740745262"/>
        <rFont val="Calibri"/>
        <family val="2"/>
        <charset val="238"/>
        <scheme val="minor"/>
      </rPr>
      <t>županijom Grad Zagreb (</t>
    </r>
    <r>
      <rPr>
        <sz val="10"/>
        <color theme="4" tint="-0.499984740745262"/>
        <rFont val="Calibri"/>
        <family val="2"/>
        <charset val="238"/>
        <scheme val="minor"/>
      </rPr>
      <t>kao UAR i PGŽ)</t>
    </r>
  </si>
  <si>
    <r>
      <t xml:space="preserve">Rezultati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>Požeg</t>
    </r>
    <r>
      <rPr>
        <sz val="10"/>
        <color theme="4" tint="-0.499984740745262"/>
        <rFont val="Calibri"/>
        <family val="2"/>
        <charset val="238"/>
        <scheme val="minor"/>
      </rPr>
      <t xml:space="preserve">i u 2015. godini </t>
    </r>
  </si>
  <si>
    <r>
      <t xml:space="preserve">Prilog na temu rezultata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>Urbanom području Slavonski Brod</t>
    </r>
  </si>
  <si>
    <t>6.9.2017.</t>
  </si>
  <si>
    <r>
      <t xml:space="preserve">Rezultati poduzetnika u 2016. g.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Brodsko-posavskoj županiji </t>
    </r>
    <r>
      <rPr>
        <i/>
        <sz val="10"/>
        <color theme="4" tint="-0.499984740745262"/>
        <rFont val="Calibri"/>
        <family val="2"/>
        <charset val="238"/>
        <scheme val="minor"/>
      </rPr>
      <t>(koristiti tekst iz analize za BPŽ i dr.)</t>
    </r>
  </si>
  <si>
    <t>Martina P. Skukan</t>
  </si>
  <si>
    <t>17.10.2017.</t>
  </si>
  <si>
    <r>
      <t xml:space="preserve">U povodu ovoga dana objaviti usporedbu rezultata poslovanja poduzetnika na </t>
    </r>
    <r>
      <rPr>
        <b/>
        <sz val="10"/>
        <color theme="4" tint="-0.499984740745262"/>
        <rFont val="Calibri"/>
        <family val="2"/>
        <charset val="238"/>
        <scheme val="minor"/>
      </rPr>
      <t>razini 4 UAR-a</t>
    </r>
    <r>
      <rPr>
        <i/>
        <sz val="10"/>
        <color theme="4" tint="-0.499984740745262"/>
        <rFont val="Calibri"/>
        <family val="2"/>
        <charset val="238"/>
        <scheme val="minor"/>
      </rPr>
      <t>, po uzoru na prošlogodišnji prilog</t>
    </r>
  </si>
  <si>
    <t>Rezultati poduzetnika sa sjedištem u gradovima sa 1000 i više poduzetnika u 2016. godini</t>
  </si>
  <si>
    <t>V. Kavur. M. Šćukanec</t>
  </si>
  <si>
    <t>Martina&amp;Martina</t>
  </si>
  <si>
    <r>
      <t xml:space="preserve">Rezultati poduzetnika u 2016. g.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Dubrovačko-neretvanskoj županiji </t>
    </r>
    <r>
      <rPr>
        <i/>
        <sz val="10"/>
        <color theme="4" tint="-0.499984740745262"/>
        <rFont val="Calibri"/>
        <family val="2"/>
        <charset val="238"/>
        <scheme val="minor"/>
      </rPr>
      <t>(koristiti tekst iz analize za DNŽ i dr.)</t>
    </r>
  </si>
  <si>
    <r>
      <rPr>
        <b/>
        <sz val="10"/>
        <color theme="4" tint="-0.499984740745262"/>
        <rFont val="Calibri"/>
        <family val="2"/>
        <charset val="238"/>
        <scheme val="minor"/>
      </rPr>
      <t xml:space="preserve">Analiza udjela žena poduzetnica u vlasničkoj strukturi </t>
    </r>
    <r>
      <rPr>
        <sz val="10"/>
        <color theme="4" tint="-0.499984740745262"/>
        <rFont val="Calibri"/>
        <family val="2"/>
        <charset val="238"/>
        <scheme val="minor"/>
      </rPr>
      <t xml:space="preserve">hrvatskih društava </t>
    </r>
  </si>
  <si>
    <t>Vesna P. i Natalija</t>
  </si>
  <si>
    <t>4.12.2017.</t>
  </si>
  <si>
    <t>6.12.2017.</t>
  </si>
  <si>
    <r>
      <t xml:space="preserve">Prilog na temu rezultata poslovanja poduzetnika </t>
    </r>
    <r>
      <rPr>
        <b/>
        <sz val="10"/>
        <color theme="4" tint="-0.499984740745262"/>
        <rFont val="Calibri"/>
        <family val="2"/>
        <charset val="238"/>
        <scheme val="minor"/>
      </rPr>
      <t>UAO i usporedba sa OBŽ</t>
    </r>
    <r>
      <rPr>
        <sz val="10"/>
        <color theme="4" tint="-0.499984740745262"/>
        <rFont val="Calibri"/>
        <family val="2"/>
        <charset val="238"/>
        <scheme val="minor"/>
      </rPr>
      <t xml:space="preserve"> (kao UAR i PGŽ)</t>
    </r>
  </si>
  <si>
    <r>
      <t xml:space="preserve">Rezultati poslovanja poduzetnika </t>
    </r>
    <r>
      <rPr>
        <b/>
        <sz val="10"/>
        <color theme="4" tint="-0.499984740745262"/>
        <rFont val="Calibri"/>
        <family val="2"/>
        <charset val="238"/>
        <scheme val="minor"/>
      </rPr>
      <t>u djelatnosti zračnog prijevoza</t>
    </r>
    <r>
      <rPr>
        <sz val="10"/>
        <color theme="4" tint="-0.499984740745262"/>
        <rFont val="Calibri"/>
        <family val="2"/>
        <charset val="238"/>
        <scheme val="minor"/>
      </rPr>
      <t xml:space="preserve"> (odjeljak 51)</t>
    </r>
  </si>
  <si>
    <t>Rezultati poduzetnika sa sjedištem u gradovima s manje od 100 poduzetnika u 2016. godini</t>
  </si>
  <si>
    <r>
      <t xml:space="preserve">Rezultati poduzetnika u 2016. g. </t>
    </r>
    <r>
      <rPr>
        <b/>
        <sz val="10"/>
        <color theme="4" tint="-0.499984740745262"/>
        <rFont val="Calibri"/>
        <family val="2"/>
        <charset val="238"/>
        <scheme val="minor"/>
      </rPr>
      <t>u Šibensko-kninskoj županiji</t>
    </r>
    <r>
      <rPr>
        <sz val="10"/>
        <color theme="4" tint="-0.499984740745262"/>
        <rFont val="Calibri"/>
        <family val="2"/>
        <charset val="238"/>
        <scheme val="minor"/>
      </rPr>
      <t xml:space="preserve"> (koristiti tekst iz analize za ŠKŽ i dr.)</t>
    </r>
  </si>
  <si>
    <t>13.10.2017.</t>
  </si>
  <si>
    <r>
      <rPr>
        <b/>
        <sz val="10"/>
        <color theme="3" tint="-0.249977111117893"/>
        <rFont val="Calibri"/>
        <family val="2"/>
        <charset val="238"/>
        <scheme val="minor"/>
      </rPr>
      <t>47.65</t>
    </r>
    <r>
      <rPr>
        <sz val="10"/>
        <color theme="3" tint="-0.249977111117893"/>
        <rFont val="Calibri"/>
        <family val="2"/>
        <charset val="238"/>
        <scheme val="minor"/>
      </rPr>
      <t xml:space="preserve"> </t>
    </r>
    <r>
      <rPr>
        <b/>
        <sz val="10"/>
        <color theme="3" tint="-0.249977111117893"/>
        <rFont val="Calibri"/>
        <family val="2"/>
        <charset val="238"/>
        <scheme val="minor"/>
      </rPr>
      <t>Trgovina na malo igrama i igračkama</t>
    </r>
    <r>
      <rPr>
        <sz val="10"/>
        <color theme="3" tint="-0.249977111117893"/>
        <rFont val="Calibri"/>
        <family val="2"/>
        <charset val="238"/>
        <scheme val="minor"/>
      </rPr>
      <t xml:space="preserve"> u specijaliziranim prodavaonicama</t>
    </r>
  </si>
  <si>
    <r>
      <t xml:space="preserve">Rezultati poslovanja u razredu djelatnosti </t>
    </r>
    <r>
      <rPr>
        <b/>
        <sz val="10"/>
        <color theme="4" tint="-0.499984740745262"/>
        <rFont val="Calibri"/>
        <family val="2"/>
        <charset val="238"/>
        <scheme val="minor"/>
      </rPr>
      <t>47.91 -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b/>
        <sz val="10"/>
        <color theme="4" tint="-0.499984740745262"/>
        <rFont val="Calibri"/>
        <family val="2"/>
        <charset val="238"/>
        <scheme val="minor"/>
      </rPr>
      <t>trgovina na malo preko pošte ili Interneta</t>
    </r>
  </si>
  <si>
    <r>
      <t xml:space="preserve">Prilog na temu poslovanja poduzetnika u 2016. godini, </t>
    </r>
    <r>
      <rPr>
        <b/>
        <sz val="10"/>
        <color theme="4" tint="-0.499984740745262"/>
        <rFont val="Calibri"/>
        <family val="2"/>
        <charset val="238"/>
        <scheme val="minor"/>
      </rPr>
      <t>po vrsti subjekata</t>
    </r>
    <r>
      <rPr>
        <sz val="10"/>
        <color theme="4" tint="-0.499984740745262"/>
        <rFont val="Calibri"/>
        <family val="2"/>
        <charset val="238"/>
        <scheme val="minor"/>
      </rPr>
      <t xml:space="preserve"> (trgovačka društva, ustanove, zadruge …)</t>
    </r>
  </si>
  <si>
    <t>16.10.</t>
  </si>
  <si>
    <t>Svjetski dan hrane</t>
  </si>
  <si>
    <r>
      <rPr>
        <b/>
        <sz val="10"/>
        <color theme="4" tint="-0.499984740745262"/>
        <rFont val="Calibri"/>
        <family val="2"/>
        <charset val="238"/>
        <scheme val="minor"/>
      </rPr>
      <t xml:space="preserve">10 gradova i općina s najvećim turističkim prometom u RH </t>
    </r>
    <r>
      <rPr>
        <sz val="10"/>
        <color theme="4" tint="-0.499984740745262"/>
        <rFont val="Calibri"/>
        <family val="2"/>
        <charset val="238"/>
        <scheme val="minor"/>
      </rPr>
      <t>- usporedba rezultata poduzetnika u području djelatnosti I</t>
    </r>
  </si>
  <si>
    <t>6.11.2017.</t>
  </si>
  <si>
    <t>10.11.2017.</t>
  </si>
  <si>
    <r>
      <t xml:space="preserve">Prilog o poslovanju poduzetnika u djelatnosti </t>
    </r>
    <r>
      <rPr>
        <b/>
        <sz val="10"/>
        <color theme="4" tint="-0.499984740745262"/>
        <rFont val="Calibri"/>
        <family val="2"/>
        <charset val="238"/>
        <scheme val="minor"/>
      </rPr>
      <t>11.02 Proiz. vina od grožđa i 1.21 uzgoj grožđa - 2012.-2016</t>
    </r>
  </si>
  <si>
    <t>14.11.2017.</t>
  </si>
  <si>
    <t>21.11.2017.</t>
  </si>
  <si>
    <t>8.12.2017.</t>
  </si>
  <si>
    <t>Ana Brandić</t>
  </si>
  <si>
    <t>22.11.2017.</t>
  </si>
  <si>
    <t>Ivona &amp; Sandra</t>
  </si>
  <si>
    <t>Ništa</t>
  </si>
  <si>
    <t>7.12.2017.</t>
  </si>
  <si>
    <t>14.12.2017.</t>
  </si>
  <si>
    <t>19.12.2017.</t>
  </si>
  <si>
    <t>3.1.2018.</t>
  </si>
  <si>
    <r>
      <t xml:space="preserve">Prilog na temu rezultata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>Urbanom području Zadar i Zadarskoj županiji</t>
    </r>
  </si>
  <si>
    <t>PAMETNI GRADOVI</t>
  </si>
  <si>
    <t>9.1.2018.</t>
  </si>
  <si>
    <t>M. Šćukanec</t>
  </si>
  <si>
    <t>Pripremljen</t>
  </si>
  <si>
    <t>GRADOVI</t>
  </si>
  <si>
    <t>ŽUPANIJE</t>
  </si>
  <si>
    <t>RANG LISTE</t>
  </si>
  <si>
    <t>ŽUPANIJA - VŽ</t>
  </si>
  <si>
    <t>ŽUPANIJA - MŽ</t>
  </si>
  <si>
    <t>ŽUPANIJA - KZŽ</t>
  </si>
  <si>
    <t>ŽUPANIJA - BPŽ</t>
  </si>
  <si>
    <t>PODRUČJE DJELATNOSTI - G-Trgovina</t>
  </si>
  <si>
    <t>DJELATNOST NKD 11.07</t>
  </si>
  <si>
    <t>ŽUPANIJE - SREDIŠTA</t>
  </si>
  <si>
    <t>PODRUČJE DJELATNOSTI - I</t>
  </si>
  <si>
    <t>PODUZETNICI BEZ ZAPOSLENIH</t>
  </si>
  <si>
    <t>KONSOLIDIRANI GFI</t>
  </si>
  <si>
    <t>PLAĆE</t>
  </si>
  <si>
    <t>11.1.2018.</t>
  </si>
  <si>
    <t>16.1.2018.</t>
  </si>
  <si>
    <t>30.1.2018.</t>
  </si>
  <si>
    <t>20.10.</t>
  </si>
  <si>
    <t>Svjetski dan kruha</t>
  </si>
  <si>
    <t>ŽUPANIJA - SMŽ</t>
  </si>
  <si>
    <r>
      <t xml:space="preserve">Usporedba rezultati poduzetnika u 2015. g. po županijama </t>
    </r>
    <r>
      <rPr>
        <i/>
        <sz val="10"/>
        <color theme="4" tint="-0.499984740745262"/>
        <rFont val="Calibri"/>
        <family val="2"/>
        <charset val="238"/>
        <scheme val="minor"/>
      </rPr>
      <t>(korišten tekst i podaci iz analize i dr.)</t>
    </r>
  </si>
  <si>
    <r>
      <t>Rezultati poduzetnika u 2016. g. u djelatnosti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G - TRGOVINA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i/>
        <sz val="10"/>
        <color theme="4" tint="-0.499984740745262"/>
        <rFont val="Calibri"/>
        <family val="2"/>
        <charset val="238"/>
        <scheme val="minor"/>
      </rPr>
      <t>(korišten tekst i podaci iz analize i dr.)</t>
    </r>
  </si>
  <si>
    <r>
      <t>Rezultati poduzetnika u 2016. g. u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Zagrebačkoj županiji </t>
    </r>
    <r>
      <rPr>
        <i/>
        <sz val="10"/>
        <color theme="4" tint="-0.499984740745262"/>
        <rFont val="Calibri"/>
        <family val="2"/>
        <charset val="238"/>
        <scheme val="minor"/>
      </rPr>
      <t>(korišten tekst i podaci iz analize i dr.)</t>
    </r>
  </si>
  <si>
    <r>
      <t xml:space="preserve">Rezultati poduzetnika </t>
    </r>
    <r>
      <rPr>
        <b/>
        <sz val="10"/>
        <color theme="4" tint="-0.499984740745262"/>
        <rFont val="Calibri"/>
        <family val="2"/>
        <charset val="238"/>
        <scheme val="minor"/>
      </rPr>
      <t>u proizvodnji osvježavajućih napitaka</t>
    </r>
    <r>
      <rPr>
        <sz val="10"/>
        <color theme="4" tint="-0.499984740745262"/>
        <rFont val="Calibri"/>
        <family val="2"/>
        <charset val="238"/>
        <scheme val="minor"/>
      </rPr>
      <t>, mineralne vode i drugih flaširanih voda u 2016. g.</t>
    </r>
  </si>
  <si>
    <r>
      <t xml:space="preserve">Rezultati poduzetnika u 2016. g.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Varaždinskoj županiji i Varaždinu </t>
    </r>
    <r>
      <rPr>
        <i/>
        <sz val="10"/>
        <color theme="4" tint="-0.499984740745262"/>
        <rFont val="Calibri"/>
        <family val="2"/>
        <charset val="238"/>
        <scheme val="minor"/>
      </rPr>
      <t>(korišten tekst i podaci iz analize i dr.)</t>
    </r>
  </si>
  <si>
    <r>
      <t xml:space="preserve">Prilog na temu rezultata poduzetnika u 2016. g. </t>
    </r>
    <r>
      <rPr>
        <b/>
        <sz val="10"/>
        <color theme="4" tint="-0.499984740745262"/>
        <rFont val="Calibri"/>
        <family val="2"/>
        <charset val="238"/>
        <scheme val="minor"/>
      </rPr>
      <t>u 21 županijskom središtu</t>
    </r>
    <r>
      <rPr>
        <b/>
        <i/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i/>
        <sz val="10"/>
        <color theme="4" tint="-0.499984740745262"/>
        <rFont val="Calibri"/>
        <family val="2"/>
        <charset val="238"/>
        <scheme val="minor"/>
      </rPr>
      <t>(korišten tekst i podaci iz analize i dr.)</t>
    </r>
  </si>
  <si>
    <r>
      <t>Analiza rezultata poslovanja poduzetnika u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Kninu od 2002. do 2016. godine</t>
    </r>
  </si>
  <si>
    <r>
      <t xml:space="preserve">Rezultati poduzetnika u </t>
    </r>
    <r>
      <rPr>
        <b/>
        <sz val="10"/>
        <color theme="4" tint="-0.499984740745262"/>
        <rFont val="Calibri"/>
        <family val="2"/>
        <charset val="238"/>
        <scheme val="minor"/>
      </rPr>
      <t>proizvodnji piva</t>
    </r>
    <r>
      <rPr>
        <sz val="10"/>
        <color theme="4" tint="-0.499984740745262"/>
        <rFont val="Calibri"/>
        <family val="2"/>
        <charset val="238"/>
        <scheme val="minor"/>
      </rPr>
      <t xml:space="preserve"> NKD 11.05</t>
    </r>
  </si>
  <si>
    <r>
      <t xml:space="preserve">Rezultati poduzetnika </t>
    </r>
    <r>
      <rPr>
        <b/>
        <sz val="10"/>
        <color theme="4" tint="-0.499984740745262"/>
        <rFont val="Calibri"/>
        <family val="2"/>
        <charset val="238"/>
        <scheme val="minor"/>
      </rPr>
      <t>RH po kriteriju dobiti/gubitka od 2010. do 2016</t>
    </r>
    <r>
      <rPr>
        <sz val="10"/>
        <color theme="4" tint="-0.499984740745262"/>
        <rFont val="Calibri"/>
        <family val="2"/>
        <charset val="238"/>
        <scheme val="minor"/>
      </rPr>
      <t>. + TOP 10 u 2016. godini</t>
    </r>
  </si>
  <si>
    <t>6.2.2018.</t>
  </si>
  <si>
    <t>9.2.2018.</t>
  </si>
  <si>
    <t>12.2.2018.</t>
  </si>
  <si>
    <t>15.2.2018.</t>
  </si>
  <si>
    <t>20.2.2018.</t>
  </si>
  <si>
    <t>27.2.2018.</t>
  </si>
  <si>
    <t>DJELATNOST NKD 16, 17 i 31</t>
  </si>
  <si>
    <t>PODRUČJE DJELATNOSTI B</t>
  </si>
  <si>
    <t xml:space="preserve">DJELATNOST NKD </t>
  </si>
  <si>
    <t>GRADOVI i OPĆINE</t>
  </si>
  <si>
    <t>PODRUČJA DJELATNOSTI - plaće</t>
  </si>
  <si>
    <t>PODRUČJA DJELATNOSTI - po dobiti</t>
  </si>
  <si>
    <r>
      <t xml:space="preserve">Međunarodni dan piva - </t>
    </r>
    <r>
      <rPr>
        <sz val="10"/>
        <color theme="4" tint="-0.499984740745262"/>
        <rFont val="Calibri"/>
        <family val="2"/>
        <charset val="238"/>
        <scheme val="minor"/>
      </rPr>
      <t>DJELATNOST NKD</t>
    </r>
  </si>
  <si>
    <t>RH po dobiti + RANG LISTE</t>
  </si>
  <si>
    <r>
      <t xml:space="preserve">Poslovanje poduzetnika u djel. (10.71) </t>
    </r>
    <r>
      <rPr>
        <b/>
        <sz val="10"/>
        <color theme="4" tint="-0.499984740745262"/>
        <rFont val="Calibri"/>
        <family val="2"/>
        <charset val="238"/>
        <scheme val="minor"/>
      </rPr>
      <t>Proizvodnja kruha; proizvodnja svježih peciva, slastičarskih proizvoda i kolača</t>
    </r>
  </si>
  <si>
    <t>DJELATNOST NKD 10.71</t>
  </si>
  <si>
    <r>
      <t xml:space="preserve">Svjetski dan radija </t>
    </r>
    <r>
      <rPr>
        <sz val="10"/>
        <color theme="4" tint="-0.499984740745262"/>
        <rFont val="Calibri"/>
        <family val="2"/>
        <charset val="238"/>
        <scheme val="minor"/>
      </rPr>
      <t>DJELATNOST NKD 60.1</t>
    </r>
  </si>
  <si>
    <r>
      <t xml:space="preserve">Valentinovo </t>
    </r>
    <r>
      <rPr>
        <sz val="10"/>
        <color theme="4" tint="-0.499984740745262"/>
        <rFont val="Calibri"/>
        <family val="2"/>
        <charset val="238"/>
        <scheme val="minor"/>
      </rPr>
      <t>DJELATNOST NKD 20.42</t>
    </r>
  </si>
  <si>
    <r>
      <t xml:space="preserve">Svjetski dan rudara, </t>
    </r>
    <r>
      <rPr>
        <sz val="10"/>
        <color theme="4" tint="-0.499984740745262"/>
        <rFont val="Calibri"/>
        <family val="2"/>
        <charset val="238"/>
        <scheme val="minor"/>
      </rPr>
      <t>PODRUČJE DJELATNOSTI B</t>
    </r>
  </si>
  <si>
    <t>DJELATNOST NKD 47.91</t>
  </si>
  <si>
    <r>
      <t xml:space="preserve">Svjetski dan televizije, </t>
    </r>
    <r>
      <rPr>
        <sz val="10"/>
        <color theme="4" tint="-0.499984740745262"/>
        <rFont val="Calibri"/>
        <family val="2"/>
        <charset val="238"/>
        <scheme val="minor"/>
      </rPr>
      <t>DJELATNOST NKD 60.2</t>
    </r>
  </si>
  <si>
    <r>
      <t xml:space="preserve">Dan vozača, </t>
    </r>
    <r>
      <rPr>
        <sz val="10"/>
        <color theme="4" tint="-0.499984740745262"/>
        <rFont val="Calibri"/>
        <family val="2"/>
        <charset val="238"/>
        <scheme val="minor"/>
      </rPr>
      <t>DJELATNOST NKD 49.3</t>
    </r>
  </si>
  <si>
    <r>
      <t xml:space="preserve">Dan zaštitara, </t>
    </r>
    <r>
      <rPr>
        <sz val="10"/>
        <color theme="4" tint="-0.499984740745262"/>
        <rFont val="Calibri"/>
        <family val="2"/>
        <charset val="238"/>
        <scheme val="minor"/>
      </rPr>
      <t xml:space="preserve">DJELATNOST NKD </t>
    </r>
  </si>
  <si>
    <t xml:space="preserve">REGIJE - Kontinentalna i Jadranska RH </t>
  </si>
  <si>
    <t>RH INVESTICIJE</t>
  </si>
  <si>
    <t>OTOČNI GRADOVI I OPĆINE</t>
  </si>
  <si>
    <t>VELIKA URBANA PODRUČJA</t>
  </si>
  <si>
    <t>RH - po vrsti poslovnih subjekata</t>
  </si>
  <si>
    <t>ŽUPANIJA - BBŽ</t>
  </si>
  <si>
    <r>
      <rPr>
        <sz val="10"/>
        <color theme="4" tint="-0.499984740745262"/>
        <rFont val="Calibri"/>
        <family val="2"/>
        <charset val="238"/>
        <scheme val="minor"/>
      </rPr>
      <t xml:space="preserve">ŽUPANIJA - IŽ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Dan Istarske  županije </t>
    </r>
  </si>
  <si>
    <t>ŽUPANIJA - ZagŽ</t>
  </si>
  <si>
    <r>
      <rPr>
        <sz val="10"/>
        <color theme="4" tint="-0.499984740745262"/>
        <rFont val="Calibri"/>
        <family val="2"/>
        <charset val="238"/>
        <scheme val="minor"/>
      </rPr>
      <t>ŽUPANIJA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Dan grada Zadra </t>
    </r>
    <r>
      <rPr>
        <sz val="10"/>
        <color theme="4" tint="-0.499984740745262"/>
        <rFont val="Calibri"/>
        <family val="2"/>
        <charset val="238"/>
        <scheme val="minor"/>
      </rPr>
      <t>(Urbano područje Zadar)</t>
    </r>
  </si>
  <si>
    <r>
      <rPr>
        <sz val="10"/>
        <color theme="4" tint="-0.499984740745262"/>
        <rFont val="Calibri"/>
        <family val="2"/>
        <charset val="238"/>
        <scheme val="minor"/>
      </rPr>
      <t>ŽUPANIJA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Dan grada Osijeka </t>
    </r>
    <r>
      <rPr>
        <sz val="10"/>
        <color theme="4" tint="-0.499984740745262"/>
        <rFont val="Calibri"/>
        <family val="2"/>
        <charset val="238"/>
        <scheme val="minor"/>
      </rPr>
      <t>(Urbana aglomeracija Osijek)</t>
    </r>
  </si>
  <si>
    <r>
      <rPr>
        <sz val="10"/>
        <color theme="4" tint="-0.499984740745262"/>
        <rFont val="Calibri"/>
        <family val="2"/>
        <charset val="238"/>
        <scheme val="minor"/>
      </rPr>
      <t xml:space="preserve">ŽUPANIJA GZ </t>
    </r>
    <r>
      <rPr>
        <b/>
        <sz val="10"/>
        <color theme="4" tint="-0.499984740745262"/>
        <rFont val="Calibri"/>
        <family val="2"/>
        <charset val="238"/>
        <scheme val="minor"/>
      </rPr>
      <t>Dan osnivanja Urbane aglomeracije Zagreb</t>
    </r>
  </si>
  <si>
    <t>ŽUPANIJA BBŽ</t>
  </si>
  <si>
    <t>ŽUPANIJA ŠKŽ</t>
  </si>
  <si>
    <t>ŽUPANIJA DNŽ</t>
  </si>
  <si>
    <r>
      <rPr>
        <sz val="10"/>
        <color theme="4" tint="-0.499984740745262"/>
        <rFont val="Calibri"/>
        <family val="2"/>
        <charset val="238"/>
        <scheme val="minor"/>
      </rPr>
      <t xml:space="preserve">ŽUPANIJA VSŽ - </t>
    </r>
    <r>
      <rPr>
        <b/>
        <sz val="10"/>
        <color theme="4" tint="-0.499984740745262"/>
        <rFont val="Calibri"/>
        <family val="2"/>
        <charset val="238"/>
        <scheme val="minor"/>
      </rPr>
      <t>Dan Vukovarsko-srijemske županije</t>
    </r>
  </si>
  <si>
    <t>ŽUPANIJA BPŽ</t>
  </si>
  <si>
    <r>
      <rPr>
        <sz val="10"/>
        <color theme="4" tint="-0.499984740745262"/>
        <rFont val="Calibri"/>
        <family val="2"/>
        <charset val="238"/>
        <scheme val="minor"/>
      </rPr>
      <t xml:space="preserve">ŽUPANIJA PGŽ </t>
    </r>
    <r>
      <rPr>
        <b/>
        <sz val="10"/>
        <color theme="4" tint="-0.499984740745262"/>
        <rFont val="Calibri"/>
        <family val="2"/>
        <charset val="238"/>
        <scheme val="minor"/>
      </rPr>
      <t>Dan osnivanja Urbana aglomeracija Rijeka</t>
    </r>
  </si>
  <si>
    <t>ŽUPANIJA KZŽ</t>
  </si>
  <si>
    <r>
      <rPr>
        <sz val="10"/>
        <color theme="4" tint="-0.499984740745262"/>
        <rFont val="Calibri"/>
        <family val="2"/>
        <charset val="238"/>
        <scheme val="minor"/>
      </rPr>
      <t>ŽUPANIJA VPŽ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Dan Virovitičko-podravske županije</t>
    </r>
  </si>
  <si>
    <t>ŽUPANIJA MŽ</t>
  </si>
  <si>
    <t>ŽUPANIJA VŽ</t>
  </si>
  <si>
    <t>ŽUPANIJA ZagŽ</t>
  </si>
  <si>
    <r>
      <t xml:space="preserve">Prilog na temu rezultata poslovanja poduzetnika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UAS i usporedba sa SDŽ </t>
    </r>
    <r>
      <rPr>
        <sz val="10"/>
        <color theme="4" tint="-0.499984740745262"/>
        <rFont val="Calibri"/>
        <family val="2"/>
        <charset val="238"/>
        <scheme val="minor"/>
      </rPr>
      <t>(kao UAR i PGŽ)</t>
    </r>
  </si>
  <si>
    <t>30.11.</t>
  </si>
  <si>
    <t>5.3.2018.</t>
  </si>
  <si>
    <t>9.3.2018.</t>
  </si>
  <si>
    <t>20.3.2018.</t>
  </si>
  <si>
    <t>ŽUPANIJA KKŽ</t>
  </si>
  <si>
    <r>
      <t xml:space="preserve">Rezultati poduzetnika u 2016. g. u </t>
    </r>
    <r>
      <rPr>
        <b/>
        <sz val="10"/>
        <color theme="4" tint="-0.499984740745262"/>
        <rFont val="Calibri"/>
        <family val="2"/>
        <charset val="238"/>
        <scheme val="minor"/>
      </rPr>
      <t>Koprivničko-križevačkoj županij</t>
    </r>
    <r>
      <rPr>
        <sz val="10"/>
        <color theme="4" tint="-0.499984740745262"/>
        <rFont val="Calibri"/>
        <family val="2"/>
        <charset val="238"/>
        <scheme val="minor"/>
      </rPr>
      <t>i (po uzoru na druge priloge na temu rez. poduz. u određenoj županiji)</t>
    </r>
  </si>
  <si>
    <t>23.5.</t>
  </si>
  <si>
    <r>
      <rPr>
        <sz val="10"/>
        <color theme="4" tint="-0.499984740745262"/>
        <rFont val="Calibri"/>
        <family val="2"/>
        <charset val="238"/>
        <scheme val="minor"/>
      </rPr>
      <t xml:space="preserve">ŽUPANIJA LSŽ </t>
    </r>
    <r>
      <rPr>
        <b/>
        <sz val="10"/>
        <color theme="4" tint="-0.499984740745262"/>
        <rFont val="Calibri"/>
        <family val="2"/>
        <charset val="238"/>
        <scheme val="minor"/>
      </rPr>
      <t>Dan Ličko-senjske županije</t>
    </r>
  </si>
  <si>
    <t>ŽUPANIJA KŽ</t>
  </si>
  <si>
    <t>5.4.2018.</t>
  </si>
  <si>
    <t>17.4.2018.</t>
  </si>
  <si>
    <t>3.5.2018.</t>
  </si>
  <si>
    <t>10.5.2018.</t>
  </si>
  <si>
    <t>15.5.2018.</t>
  </si>
  <si>
    <t>21.5.2018.</t>
  </si>
  <si>
    <r>
      <t xml:space="preserve">Rezultati poslovanja </t>
    </r>
    <r>
      <rPr>
        <b/>
        <sz val="10"/>
        <color rgb="FF244062"/>
        <rFont val="Calibri"/>
        <family val="2"/>
        <charset val="238"/>
      </rPr>
      <t>u skupini djelatnosti 60.1</t>
    </r>
    <r>
      <rPr>
        <sz val="10"/>
        <color rgb="FF244062"/>
        <rFont val="Calibri"/>
        <family val="2"/>
        <charset val="238"/>
      </rPr>
      <t xml:space="preserve"> - </t>
    </r>
    <r>
      <rPr>
        <b/>
        <sz val="10"/>
        <color rgb="FF244062"/>
        <rFont val="Calibri"/>
        <family val="2"/>
        <charset val="238"/>
      </rPr>
      <t xml:space="preserve">Emitiranje radijskog programa, </t>
    </r>
    <r>
      <rPr>
        <i/>
        <sz val="10"/>
        <color rgb="FF244062"/>
        <rFont val="Calibri"/>
        <family val="2"/>
        <charset val="238"/>
      </rPr>
      <t>po uzoru na prošlogodišnji prilog</t>
    </r>
  </si>
  <si>
    <r>
      <t xml:space="preserve">Rezultati poslovanja </t>
    </r>
    <r>
      <rPr>
        <b/>
        <sz val="10"/>
        <color theme="4" tint="-0.499984740745262"/>
        <rFont val="Calibri"/>
        <family val="2"/>
        <charset val="238"/>
        <scheme val="minor"/>
      </rPr>
      <t>u skupini djelatnosti (NKD 20.42.)</t>
    </r>
    <r>
      <rPr>
        <sz val="10"/>
        <color theme="4" tint="-0.499984740745262"/>
        <rFont val="Calibri"/>
        <family val="2"/>
        <charset val="238"/>
        <scheme val="minor"/>
      </rPr>
      <t xml:space="preserve">, </t>
    </r>
    <r>
      <rPr>
        <i/>
        <sz val="10"/>
        <color theme="4" tint="-0.499984740745262"/>
        <rFont val="Calibri"/>
        <family val="2"/>
        <charset val="238"/>
        <scheme val="minor"/>
      </rPr>
      <t>po uzoru na prošlogodišnji prilog</t>
    </r>
  </si>
  <si>
    <r>
      <t xml:space="preserve">Rezultati poslovanja </t>
    </r>
    <r>
      <rPr>
        <b/>
        <sz val="10"/>
        <color rgb="FF244062"/>
        <rFont val="Calibri"/>
        <family val="2"/>
        <charset val="238"/>
      </rPr>
      <t xml:space="preserve">u području B rudarstvo i vađenje, </t>
    </r>
    <r>
      <rPr>
        <i/>
        <sz val="10"/>
        <color rgb="FF244062"/>
        <rFont val="Calibri"/>
        <family val="2"/>
        <charset val="238"/>
      </rPr>
      <t>po uzoru na prošlogodišnji prilog</t>
    </r>
  </si>
  <si>
    <t>ŽUPANIJE - ZAPOSLENI</t>
  </si>
  <si>
    <r>
      <t>Usporedba broja zaposlenih kod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poduzetnika, proračuna i proračunskih korisnika i neprofitnih org.</t>
    </r>
    <r>
      <rPr>
        <sz val="10"/>
        <color theme="4" tint="-0.499984740745262"/>
        <rFont val="Calibri"/>
        <family val="2"/>
        <charset val="238"/>
        <scheme val="minor"/>
      </rPr>
      <t xml:space="preserve"> - </t>
    </r>
    <r>
      <rPr>
        <b/>
        <sz val="10"/>
        <color theme="4" tint="-0.499984740745262"/>
        <rFont val="Calibri"/>
        <family val="2"/>
        <charset val="238"/>
        <scheme val="minor"/>
      </rPr>
      <t>po županijama</t>
    </r>
  </si>
  <si>
    <r>
      <t xml:space="preserve">Rezultati poduzetnika na razini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Dubrovnika u 2016. godini </t>
    </r>
    <r>
      <rPr>
        <i/>
        <sz val="10"/>
        <color theme="4" tint="-0.499984740745262"/>
        <rFont val="Calibri"/>
        <family val="2"/>
        <charset val="238"/>
        <scheme val="minor"/>
      </rPr>
      <t>(po uzoru na prošlogodišnji prilog, dopunjen pod. 2008.-2016.)</t>
    </r>
  </si>
  <si>
    <r>
      <t xml:space="preserve">Prilog na temu rezultata poslovanja poduzetnika </t>
    </r>
    <r>
      <rPr>
        <b/>
        <sz val="10"/>
        <color theme="4" tint="-0.499984740745262"/>
        <rFont val="Calibri"/>
        <family val="2"/>
        <charset val="238"/>
        <scheme val="minor"/>
      </rPr>
      <t>UAS i usporedba sa SDŽ</t>
    </r>
    <r>
      <rPr>
        <sz val="10"/>
        <color theme="4" tint="-0.499984740745262"/>
        <rFont val="Calibri"/>
        <family val="2"/>
        <charset val="238"/>
        <scheme val="minor"/>
      </rPr>
      <t xml:space="preserve"> (kao UAR i PGŽ)</t>
    </r>
  </si>
  <si>
    <t>DJELATNOST NKD 92</t>
  </si>
  <si>
    <t>PODRUČJA DJELATNOSTI - H</t>
  </si>
  <si>
    <r>
      <rPr>
        <sz val="10"/>
        <color theme="4" tint="-0.499984740745262"/>
        <rFont val="Calibri"/>
        <family val="2"/>
        <charset val="238"/>
        <scheme val="minor"/>
      </rPr>
      <t>ŽUPANIJA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Dan ustrojavanja Urbane aglomeracije Split (2015. g.)</t>
    </r>
  </si>
  <si>
    <r>
      <t xml:space="preserve">U povodu štrajka tekstilnih radnica pripremiti prilog na temu poslovanja poduzetnika u tekstilnoj industriji - rezultati poslovanja poduzetnika </t>
    </r>
    <r>
      <rPr>
        <b/>
        <sz val="10"/>
        <color theme="4" tint="-0.499984740745262"/>
        <rFont val="Calibri"/>
        <family val="2"/>
        <charset val="238"/>
        <scheme val="minor"/>
      </rPr>
      <t>u djelatnosti tekstilne industrije - presjek 2000.-2008.-2016. g.</t>
    </r>
  </si>
  <si>
    <r>
      <t xml:space="preserve">Rezultati poslovanja u odjeljku djelatnosti </t>
    </r>
    <r>
      <rPr>
        <b/>
        <sz val="10"/>
        <color theme="4" tint="-0.499984740745262"/>
        <rFont val="Calibri"/>
        <family val="2"/>
        <charset val="238"/>
        <scheme val="minor"/>
      </rPr>
      <t>02 - Šumarstvo i sječa drva</t>
    </r>
    <r>
      <rPr>
        <sz val="10"/>
        <color theme="4" tint="-0.499984740745262"/>
        <rFont val="Calibri"/>
        <family val="2"/>
        <charset val="238"/>
        <scheme val="minor"/>
      </rPr>
      <t xml:space="preserve"> s posebnim osvrtom na rezultate poduzetnika u skupini 02.2  - Sječa drva  </t>
    </r>
  </si>
  <si>
    <r>
      <t xml:space="preserve">Svjetski dan šuma </t>
    </r>
    <r>
      <rPr>
        <sz val="10"/>
        <color theme="4" tint="-0.499984740745262"/>
        <rFont val="Calibri"/>
        <family val="2"/>
        <charset val="238"/>
        <scheme val="minor"/>
      </rPr>
      <t>DJELATNOST NKD 02</t>
    </r>
  </si>
  <si>
    <t>Vesna P.</t>
  </si>
  <si>
    <t xml:space="preserve">Vesna K. </t>
  </si>
  <si>
    <t>24.1.2018.</t>
  </si>
  <si>
    <r>
      <t xml:space="preserve">Analiza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gradova i općina u VIII skupini po indeksu razvijenosti, </t>
    </r>
    <r>
      <rPr>
        <i/>
        <sz val="10"/>
        <color theme="4" tint="-0.499984740745262"/>
        <rFont val="Calibri"/>
        <family val="2"/>
        <charset val="238"/>
        <scheme val="minor"/>
      </rPr>
      <t>po uzoru na prošlogodišnji prilog</t>
    </r>
  </si>
  <si>
    <t>8.2.2018.</t>
  </si>
  <si>
    <r>
      <rPr>
        <b/>
        <sz val="10"/>
        <color theme="4" tint="-0.499984740745262"/>
        <rFont val="Calibri"/>
        <family val="2"/>
        <charset val="238"/>
        <scheme val="minor"/>
      </rPr>
      <t>Prosječna mjesečna neto plaća po vlasništvu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b/>
        <sz val="10"/>
        <color theme="4" tint="-0.499984740745262"/>
        <rFont val="Calibri"/>
        <family val="2"/>
        <charset val="238"/>
        <scheme val="minor"/>
      </rPr>
      <t>i veličini poduzetnika</t>
    </r>
  </si>
  <si>
    <t>3.4.2018.</t>
  </si>
  <si>
    <t>ŽUPANIJE - PLAĆE</t>
  </si>
  <si>
    <t>Prosječna mjesečna plaća zaposlenih kod poduzetnika - promatrano po županijama</t>
  </si>
  <si>
    <t>Ivona &amp; Sandra, Martina</t>
  </si>
  <si>
    <r>
      <t xml:space="preserve">Poslovanje u skupini djel. </t>
    </r>
    <r>
      <rPr>
        <b/>
        <sz val="10"/>
        <color theme="4" tint="-0.499984740745262"/>
        <rFont val="Calibri"/>
        <family val="2"/>
        <charset val="238"/>
        <scheme val="minor"/>
      </rPr>
      <t>35.1 - Proizvodnja, prijenos i distr. elekt. energije  - 2008. - 2016. - ulazak konkurenata</t>
    </r>
  </si>
  <si>
    <t xml:space="preserve">Rezultati poduzetnika iz obrađenih konsolidiranih financijskih izvještaja za 2016. g. </t>
  </si>
  <si>
    <t>RH - po gubitku</t>
  </si>
  <si>
    <t>9.4.2018.</t>
  </si>
  <si>
    <t>DJELATNOST NKD 49.32</t>
  </si>
  <si>
    <r>
      <t xml:space="preserve">Rezultati poduzetnika na razini </t>
    </r>
    <r>
      <rPr>
        <b/>
        <sz val="10"/>
        <color theme="4" tint="-0.499984740745262"/>
        <rFont val="Calibri"/>
        <family val="2"/>
        <charset val="238"/>
        <scheme val="minor"/>
      </rPr>
      <t>otočnih gradova i općina</t>
    </r>
    <r>
      <rPr>
        <sz val="10"/>
        <color theme="4" tint="-0.499984740745262"/>
        <rFont val="Calibri"/>
        <family val="2"/>
        <charset val="238"/>
        <scheme val="minor"/>
      </rPr>
      <t xml:space="preserve"> u 2016. g. </t>
    </r>
    <r>
      <rPr>
        <i/>
        <sz val="10"/>
        <color theme="4" tint="-0.499984740745262"/>
        <rFont val="Calibri"/>
        <family val="2"/>
        <charset val="238"/>
        <scheme val="minor"/>
      </rPr>
      <t>(koristiti tekst i podatke iz analize i dr.)</t>
    </r>
  </si>
  <si>
    <r>
      <t xml:space="preserve">Rezultati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>djelatnosti prijevoza putnika</t>
    </r>
    <r>
      <rPr>
        <sz val="10"/>
        <color theme="4" tint="-0.499984740745262"/>
        <rFont val="Calibri"/>
        <family val="2"/>
        <charset val="238"/>
        <scheme val="minor"/>
      </rPr>
      <t xml:space="preserve"> - Ostali kopneni prijevoz putnika 49.3</t>
    </r>
  </si>
  <si>
    <r>
      <rPr>
        <i/>
        <sz val="10"/>
        <color theme="4" tint="-0.499984740745262"/>
        <rFont val="Calibri"/>
        <family val="2"/>
        <charset val="238"/>
        <scheme val="minor"/>
      </rPr>
      <t xml:space="preserve">Nije izrađen, bit će izrađen i objavljen u veljači 2018., </t>
    </r>
    <r>
      <rPr>
        <b/>
        <i/>
        <sz val="10"/>
        <color theme="4" tint="-0.499984740745262"/>
        <rFont val="Calibri"/>
        <family val="2"/>
        <charset val="238"/>
        <scheme val="minor"/>
      </rPr>
      <t>s tim da u 2018. u listopadu treba planirati ovaj prilog - GFI 2017.</t>
    </r>
  </si>
  <si>
    <r>
      <t>Usporedba rezultata poslovanja poduzetnika sa sjedištem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u 14 pametnih gradova </t>
    </r>
    <r>
      <rPr>
        <sz val="10"/>
        <color theme="4" tint="-0.499984740745262"/>
        <rFont val="Calibri"/>
        <family val="2"/>
        <charset val="238"/>
        <scheme val="minor"/>
      </rPr>
      <t>(2015.-2017.)</t>
    </r>
  </si>
  <si>
    <t>Svjetski dan dostojanstvenog rada</t>
  </si>
  <si>
    <t>7.10.</t>
  </si>
  <si>
    <t>Martina Š. i Vesna K.</t>
  </si>
  <si>
    <t>23.2.2018.</t>
  </si>
  <si>
    <r>
      <t xml:space="preserve">Rezultati poduzetnika na </t>
    </r>
    <r>
      <rPr>
        <b/>
        <sz val="10"/>
        <color theme="4" tint="-0.499984740745262"/>
        <rFont val="Calibri"/>
        <family val="2"/>
        <charset val="238"/>
        <scheme val="minor"/>
      </rPr>
      <t>razini gradova u RH -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i/>
        <sz val="9"/>
        <color theme="4" tint="-0.499984740745262"/>
        <rFont val="Calibri"/>
        <family val="2"/>
        <charset val="238"/>
        <scheme val="minor"/>
      </rPr>
      <t>posebno iskazati rezultat poslovanja poduzetnika sa sjedištem u gradovima bez Zagreba</t>
    </r>
  </si>
  <si>
    <t>2.3.2018.</t>
  </si>
  <si>
    <t>Gubitaši kroz 10 godina - rezultati poduzetnika koji su u gibitku kroz razdoblje od 10 godina</t>
  </si>
  <si>
    <t>8.3.2018.</t>
  </si>
  <si>
    <r>
      <t xml:space="preserve">Rezultati poslovanja poduzetnika na razini UAZ </t>
    </r>
    <r>
      <rPr>
        <sz val="10"/>
        <color theme="4" tint="-0.499984740745262"/>
        <rFont val="Calibri"/>
        <family val="2"/>
        <charset val="238"/>
        <scheme val="minor"/>
      </rPr>
      <t>-</t>
    </r>
    <r>
      <rPr>
        <i/>
        <sz val="10"/>
        <color theme="4" tint="-0.499984740745262"/>
        <rFont val="Calibri"/>
        <family val="2"/>
        <charset val="238"/>
        <scheme val="minor"/>
      </rPr>
      <t xml:space="preserve"> postoji prilog na ovu temu</t>
    </r>
    <r>
      <rPr>
        <i/>
        <sz val="10"/>
        <color rgb="FF0000FF"/>
        <rFont val="Calibri"/>
        <family val="2"/>
        <charset val="238"/>
        <scheme val="minor"/>
      </rPr>
      <t>,</t>
    </r>
    <r>
      <rPr>
        <i/>
        <sz val="10"/>
        <color theme="4" tint="-0.499984740745262"/>
        <rFont val="Calibri"/>
        <family val="2"/>
        <charset val="238"/>
        <scheme val="minor"/>
      </rPr>
      <t xml:space="preserve"> pripremljen kao dio analize za Grad Zagreb</t>
    </r>
  </si>
  <si>
    <t>26.3.2018.</t>
  </si>
  <si>
    <t>28.3.2018.</t>
  </si>
  <si>
    <t>12.4.2018.</t>
  </si>
  <si>
    <r>
      <t xml:space="preserve">Svjetski dan trgovaca, </t>
    </r>
    <r>
      <rPr>
        <sz val="10"/>
        <color theme="3" tint="-0.499984740745262"/>
        <rFont val="Calibri"/>
        <family val="2"/>
        <charset val="238"/>
        <scheme val="minor"/>
      </rPr>
      <t xml:space="preserve">DJELATNOST NKD </t>
    </r>
  </si>
  <si>
    <r>
      <t xml:space="preserve">Dan grada Splita </t>
    </r>
    <r>
      <rPr>
        <sz val="10"/>
        <color theme="4" tint="-0.499984740745262"/>
        <rFont val="Calibri"/>
        <family val="2"/>
        <charset val="238"/>
        <scheme val="minor"/>
      </rPr>
      <t>(ŽUPANIJA SDŽ Urbana aglomeracija Split)</t>
    </r>
  </si>
  <si>
    <t>20.4.2018.</t>
  </si>
  <si>
    <t>23.5.2018.</t>
  </si>
  <si>
    <t>27.4.2018.</t>
  </si>
  <si>
    <t>30.4.2018.</t>
  </si>
  <si>
    <t>7.5.2018.</t>
  </si>
  <si>
    <t>RH - po veličini</t>
  </si>
  <si>
    <t>2017.</t>
  </si>
  <si>
    <t>2016.</t>
  </si>
  <si>
    <t>Godina GFI</t>
  </si>
  <si>
    <t>Troškovi rada kod poduzetnika (poseban osvrt na troškove agencijskih radnika), po uzoru na prilog od 7.10.2015.</t>
  </si>
  <si>
    <r>
      <t xml:space="preserve">Rezultati poduzetnika na razini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TOP 10 gradova po različitim kriterijima </t>
    </r>
    <r>
      <rPr>
        <sz val="9"/>
        <color theme="4" tint="-0.499984740745262"/>
        <rFont val="Calibri"/>
        <family val="2"/>
        <charset val="238"/>
        <scheme val="minor"/>
      </rPr>
      <t>(broj poduzetnika, broj zaposlenih, UP i dobit razdoblja)</t>
    </r>
  </si>
  <si>
    <r>
      <t xml:space="preserve">Rezultati poduzetnika u 2016. g. u </t>
    </r>
    <r>
      <rPr>
        <b/>
        <sz val="10"/>
        <color theme="4" tint="-0.499984740745262"/>
        <rFont val="Calibri"/>
        <family val="2"/>
        <charset val="238"/>
        <scheme val="minor"/>
      </rPr>
      <t>Karlovačkoj županiji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sz val="9"/>
        <color theme="4" tint="-0.499984740745262"/>
        <rFont val="Calibri"/>
        <family val="2"/>
        <charset val="238"/>
        <scheme val="minor"/>
      </rPr>
      <t>(po uzoru na druge priloge na temu rez. poduz. u određenoj županiji)</t>
    </r>
  </si>
  <si>
    <r>
      <t xml:space="preserve">Rezultati poduzetnika u 2016. g. u </t>
    </r>
    <r>
      <rPr>
        <b/>
        <sz val="10"/>
        <color theme="4" tint="-0.499984740745262"/>
        <rFont val="Calibri"/>
        <family val="2"/>
        <charset val="238"/>
        <scheme val="minor"/>
      </rPr>
      <t>Bjelovarsko-bilogorskoj županij</t>
    </r>
    <r>
      <rPr>
        <sz val="10"/>
        <color theme="4" tint="-0.499984740745262"/>
        <rFont val="Calibri"/>
        <family val="2"/>
        <charset val="238"/>
        <scheme val="minor"/>
      </rPr>
      <t xml:space="preserve">i </t>
    </r>
    <r>
      <rPr>
        <i/>
        <sz val="9"/>
        <color theme="4" tint="-0.499984740745262"/>
        <rFont val="Calibri"/>
        <family val="2"/>
        <charset val="238"/>
        <scheme val="minor"/>
      </rPr>
      <t>(po uzoru na druge priloge na temu rez. poduz. u određenoj županiji)</t>
    </r>
  </si>
  <si>
    <r>
      <t xml:space="preserve">Prilog na temu poslovanja poduzetnika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u području L - Poslovanje nekretninama </t>
    </r>
    <r>
      <rPr>
        <i/>
        <sz val="9"/>
        <color theme="4" tint="-0.499984740745262"/>
        <rFont val="Calibri"/>
        <family val="2"/>
        <charset val="238"/>
        <scheme val="minor"/>
      </rPr>
      <t>(spomenuti dobitnike ZB), po uzoru na prošlogodišnji prilog</t>
    </r>
  </si>
  <si>
    <r>
      <t xml:space="preserve">Rezultati poduzetnika u </t>
    </r>
    <r>
      <rPr>
        <b/>
        <sz val="10"/>
        <color theme="4" tint="-0.499984740745262"/>
        <rFont val="Calibri"/>
        <family val="2"/>
        <charset val="238"/>
        <scheme val="minor"/>
      </rPr>
      <t>djelatnosti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b/>
        <sz val="10"/>
        <color theme="4" tint="-0.499984740745262"/>
        <rFont val="Calibri"/>
        <family val="2"/>
        <charset val="238"/>
        <scheme val="minor"/>
      </rPr>
      <t>NKD 49.32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b/>
        <sz val="10"/>
        <color theme="4" tint="-0.499984740745262"/>
        <rFont val="Calibri"/>
        <family val="2"/>
        <charset val="238"/>
        <scheme val="minor"/>
      </rPr>
      <t>(taksi služba), od 2007. do 2016. g</t>
    </r>
    <r>
      <rPr>
        <sz val="10"/>
        <color theme="4" tint="-0.499984740745262"/>
        <rFont val="Calibri"/>
        <family val="2"/>
        <charset val="238"/>
        <scheme val="minor"/>
      </rPr>
      <t xml:space="preserve">. </t>
    </r>
    <r>
      <rPr>
        <sz val="9"/>
        <color theme="4" tint="-0.499984740745262"/>
        <rFont val="Calibri"/>
        <family val="2"/>
        <charset val="238"/>
        <scheme val="minor"/>
      </rPr>
      <t>(podatke pripremila Natalija 8.2.18.)</t>
    </r>
  </si>
  <si>
    <t>18.5.2018.</t>
  </si>
  <si>
    <t>22.5.2018.</t>
  </si>
  <si>
    <t>29.5.2018.</t>
  </si>
  <si>
    <t>7.6.2018.</t>
  </si>
  <si>
    <t>18.7.2018.</t>
  </si>
  <si>
    <t>4.7.2018.</t>
  </si>
  <si>
    <t>27.6.2018.</t>
  </si>
  <si>
    <t>25.7.2018.</t>
  </si>
  <si>
    <t>Po GRADOVIMA - top 10</t>
  </si>
  <si>
    <t>10.8.2018.</t>
  </si>
  <si>
    <r>
      <rPr>
        <b/>
        <sz val="10"/>
        <color theme="4" tint="-0.499984740745262"/>
        <rFont val="Calibri"/>
        <family val="2"/>
        <charset val="238"/>
        <scheme val="minor"/>
      </rPr>
      <t>TOP 10 poduzetnika po ukupnom prihodu</t>
    </r>
    <r>
      <rPr>
        <sz val="10"/>
        <color theme="4" tint="-0.499984740745262"/>
        <rFont val="Calibri"/>
        <family val="2"/>
        <charset val="238"/>
        <scheme val="minor"/>
      </rPr>
      <t xml:space="preserve"> kroz razdoblje od 10 godina (2008.-2017.)</t>
    </r>
  </si>
  <si>
    <t>16.8.2018.</t>
  </si>
  <si>
    <t>DJELATNOST NKD 11.05</t>
  </si>
  <si>
    <t>21.8.2018.</t>
  </si>
  <si>
    <t>6.9.2018.</t>
  </si>
  <si>
    <t>13.9.2018.</t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</si>
  <si>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Splitsko-dalmatinskoj županiji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</si>
  <si>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t>20.9.2018.</t>
  </si>
  <si>
    <t>ŽUPANIJA - SDŽ</t>
  </si>
  <si>
    <t>27.9.2018.</t>
  </si>
  <si>
    <t>3.10.2018.</t>
  </si>
  <si>
    <t>23.10.2018.</t>
  </si>
  <si>
    <t>Svjetski dan televizije, DJELATNOST NKD 60.2</t>
  </si>
  <si>
    <t>31.10.2018.</t>
  </si>
  <si>
    <t>6.11.2018.</t>
  </si>
  <si>
    <t>9.11.2018.</t>
  </si>
  <si>
    <t>12.11.2018.</t>
  </si>
  <si>
    <t>19.11.2018.</t>
  </si>
  <si>
    <t>Izrađen prilog za Lider!</t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</si>
  <si>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>Krapinsko-zagorskoj županiji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</si>
  <si>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t>A&amp;A</t>
  </si>
  <si>
    <t>ŽUPANIJA - Grad Zagreb</t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</si>
  <si>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>Osječko-baranjskoj županiji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</si>
  <si>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t>10.2018.</t>
  </si>
  <si>
    <t xml:space="preserve">Po GRADOVIMA </t>
  </si>
  <si>
    <t>ŽUPANIJA - Istarska</t>
  </si>
  <si>
    <t>ŽUPANIJA - PGŽ</t>
  </si>
  <si>
    <t>ŽUPANIJA - LSŽ</t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</si>
  <si>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Istarskoj županiji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</si>
  <si>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Primorsko-goranskoj županiji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</si>
  <si>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Ličko-senjskoj županiji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</si>
  <si>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t>ŽUPANIJA - KŽ</t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</si>
  <si>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Karlovačkoj županiji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</si>
  <si>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t>ŽUPANIJA - KKŽ</t>
  </si>
  <si>
    <t>ŽUPANIJA - ZŽ - Dan grada Zadra (Urbano područje Zadar)</t>
  </si>
  <si>
    <t>ŽUPANIJA - VPŽ</t>
  </si>
  <si>
    <t>Martina (stud.)&amp;MŠ</t>
  </si>
  <si>
    <t>8.11.2018.</t>
  </si>
  <si>
    <t>15.11.2018.</t>
  </si>
  <si>
    <t>Martina (stud.)&amp;SF</t>
  </si>
  <si>
    <r>
      <rPr>
        <b/>
        <sz val="10"/>
        <color theme="4" tint="-0.499984740745262"/>
        <rFont val="Calibri"/>
        <family val="2"/>
        <charset val="238"/>
        <scheme val="minor"/>
      </rPr>
      <t xml:space="preserve">Prezentirati podatke iz JRR-a </t>
    </r>
    <r>
      <rPr>
        <sz val="10"/>
        <color theme="4" tint="-0.499984740745262"/>
        <rFont val="Calibri"/>
        <family val="2"/>
        <charset val="238"/>
        <scheme val="minor"/>
      </rPr>
      <t>o vrstama i broju otvorenih računa u kod kreditnih institucija</t>
    </r>
  </si>
  <si>
    <t>10.12.2018.</t>
  </si>
  <si>
    <t>27.11.2018.</t>
  </si>
  <si>
    <t>5.12.2018.</t>
  </si>
  <si>
    <t>U radu</t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</si>
  <si>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>Koprivničko-križevačkoj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županiji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</si>
  <si>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>Dubrovačko-neretvanskoj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županiji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</si>
  <si>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t>Osnovni financijski rezultati poduzetnika sa sjedištem u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Šibensko-kninskoj županiji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</si>
  <si>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Požeško-slavonskoj županiji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</si>
  <si>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>Virovitičko-podravskoj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županiji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</si>
  <si>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Bjelovarsko-bilogorskoj županiji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</si>
  <si>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t>23.11.2018.</t>
  </si>
  <si>
    <t>20.11.2018.</t>
  </si>
  <si>
    <t>Status</t>
  </si>
  <si>
    <t>Datum objave ili plan. datum</t>
  </si>
  <si>
    <t>30.11.2018.</t>
  </si>
  <si>
    <t>14.1.2019.</t>
  </si>
  <si>
    <t>17.1.2019.</t>
  </si>
  <si>
    <t>24.1.2019.</t>
  </si>
  <si>
    <t>7.1.2019.</t>
  </si>
  <si>
    <t>10.1.2019.</t>
  </si>
  <si>
    <t>Dan grada Požege (ŽUPANIJA - PSŽ)</t>
  </si>
  <si>
    <t>28.1.2019.</t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</si>
  <si>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>Varaždinskoj županiji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</si>
  <si>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t>1.2.2019.</t>
  </si>
  <si>
    <t>6.12.2018.</t>
  </si>
  <si>
    <t>17.12.2018.</t>
  </si>
  <si>
    <t>4.1.2019.</t>
  </si>
  <si>
    <t>21.1.2019.</t>
  </si>
  <si>
    <t>31.1.2019.</t>
  </si>
  <si>
    <t>4.2.2019.</t>
  </si>
  <si>
    <t>7.2.2019.</t>
  </si>
  <si>
    <t>11.2.2019.</t>
  </si>
  <si>
    <t>2018.</t>
  </si>
  <si>
    <t>14.2.2019.</t>
  </si>
  <si>
    <t>18.2.2019.</t>
  </si>
  <si>
    <t>21.2.2019.</t>
  </si>
  <si>
    <t>25.2.2019.</t>
  </si>
  <si>
    <t>27.2.2019.</t>
  </si>
  <si>
    <t>4.3.2019.</t>
  </si>
  <si>
    <t>7.3.2019.</t>
  </si>
  <si>
    <t>8.3.2019.</t>
  </si>
  <si>
    <t>11.3.2019.</t>
  </si>
  <si>
    <t>14.3.2019.</t>
  </si>
  <si>
    <t>18.3.2019.</t>
  </si>
  <si>
    <t>21.3.2019.</t>
  </si>
  <si>
    <t>25.3.2019.</t>
  </si>
  <si>
    <t>28.3.2019.</t>
  </si>
  <si>
    <t>1.4.2019.</t>
  </si>
  <si>
    <t>4.4.2019.</t>
  </si>
  <si>
    <t>11.4.2019.</t>
  </si>
  <si>
    <t>15.4.2019.</t>
  </si>
  <si>
    <t>18.4.2019.</t>
  </si>
  <si>
    <t>25.4.2019.</t>
  </si>
  <si>
    <t>29.4.2019.</t>
  </si>
  <si>
    <t>2.5.2019.</t>
  </si>
  <si>
    <t>6.5.2019.</t>
  </si>
  <si>
    <t>9.5.2019.</t>
  </si>
  <si>
    <t>12.5.</t>
  </si>
  <si>
    <r>
      <t xml:space="preserve">ŽUPANIJA - DNŽ - </t>
    </r>
    <r>
      <rPr>
        <b/>
        <sz val="10"/>
        <color theme="4" tint="-0.499984740745262"/>
        <rFont val="Calibri"/>
        <family val="2"/>
        <charset val="238"/>
        <scheme val="minor"/>
      </rPr>
      <t>Dan županije</t>
    </r>
  </si>
  <si>
    <t>16.5.2019.</t>
  </si>
  <si>
    <r>
      <t xml:space="preserve">ŽUPANIJA - ŠKŽ - </t>
    </r>
    <r>
      <rPr>
        <b/>
        <sz val="10"/>
        <color theme="4" tint="-0.499984740745262"/>
        <rFont val="Calibri"/>
        <family val="2"/>
        <charset val="238"/>
        <scheme val="minor"/>
      </rPr>
      <t>Dan županije</t>
    </r>
  </si>
  <si>
    <t>20.5.2019.</t>
  </si>
  <si>
    <t>23.5.2019.</t>
  </si>
  <si>
    <t>REZULTATI PODUZETNIKA RH u 2018. GODINI</t>
  </si>
  <si>
    <t>27.5.2019.</t>
  </si>
  <si>
    <t>30.5.2019.</t>
  </si>
  <si>
    <r>
      <rPr>
        <b/>
        <sz val="10"/>
        <color theme="4" tint="-0.499984740745262"/>
        <rFont val="Calibri"/>
        <family val="2"/>
        <charset val="238"/>
        <scheme val="minor"/>
      </rPr>
      <t>Usporedba rezultata poduzetnika u 2018. g. po županijama</t>
    </r>
    <r>
      <rPr>
        <sz val="10"/>
        <color theme="4" tint="-0.499984740745262"/>
        <rFont val="Calibri"/>
        <family val="2"/>
        <charset val="238"/>
        <scheme val="minor"/>
      </rPr>
      <t xml:space="preserve"> - 1 str.</t>
    </r>
  </si>
  <si>
    <t>19.12.2018.</t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</si>
  <si>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>Vukovarsko-srijemskoj županiji</t>
    </r>
    <r>
      <rPr>
        <sz val="10"/>
        <color theme="4" tint="-0.499984740745262"/>
        <rFont val="Calibri"/>
        <family val="2"/>
        <charset val="238"/>
        <scheme val="minor"/>
      </rPr>
      <t xml:space="preserve"> 2017. g.</t>
    </r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</si>
  <si>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>Zagrebačkoj županiji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</si>
  <si>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>Sisačko-moslavačkoj županiji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</si>
  <si>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>Brodsko-posavskoj županiji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</si>
  <si>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>Osnovni financijski rezultati poduzetnika sa sjedištem u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Međimurskoj županiji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</si>
  <si>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Zadarskoj županiji i  Urbanom području Zadar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</si>
  <si>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t xml:space="preserve">Osnovni financijski rezultati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Gradu Zagrebu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</si>
  <si>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t>ŽUPANIJA VSŽ - Dan županije</t>
  </si>
  <si>
    <r>
      <t xml:space="preserve">Svjetski dan očuvanja energ. </t>
    </r>
    <r>
      <rPr>
        <sz val="10"/>
        <color theme="4" tint="-0.499984740745262"/>
        <rFont val="Calibri"/>
        <family val="2"/>
        <charset val="238"/>
        <scheme val="minor"/>
      </rPr>
      <t>DJELATNOST NKD 35.1</t>
    </r>
  </si>
  <si>
    <r>
      <rPr>
        <sz val="10"/>
        <color theme="4" tint="-0.499984740745262"/>
        <rFont val="Calibri"/>
        <family val="2"/>
        <charset val="238"/>
        <scheme val="minor"/>
      </rPr>
      <t xml:space="preserve">ŽUPANIJA PSŽ </t>
    </r>
    <r>
      <rPr>
        <b/>
        <sz val="10"/>
        <color theme="4" tint="-0.499984740745262"/>
        <rFont val="Calibri"/>
        <family val="2"/>
        <charset val="238"/>
        <scheme val="minor"/>
      </rPr>
      <t>Dan Požege</t>
    </r>
  </si>
  <si>
    <t>DJELATNOSTI - područje L</t>
  </si>
  <si>
    <t>ŽUPANIJA - OBŽ</t>
  </si>
  <si>
    <r>
      <t>Sv. Nikola -</t>
    </r>
    <r>
      <rPr>
        <sz val="10"/>
        <color theme="4" tint="-0.499984740745262"/>
        <rFont val="Calibri"/>
        <family val="2"/>
        <charset val="238"/>
        <scheme val="minor"/>
      </rPr>
      <t xml:space="preserve"> DJELTNOST NKD 47.65</t>
    </r>
  </si>
  <si>
    <r>
      <t xml:space="preserve">Međunarodni dan civilnog zrakoplovstva, </t>
    </r>
    <r>
      <rPr>
        <sz val="10"/>
        <color theme="4" tint="-0.499984740745262"/>
        <rFont val="Calibri"/>
        <family val="2"/>
        <charset val="238"/>
        <scheme val="minor"/>
      </rPr>
      <t>DJELTNOST NKD  51</t>
    </r>
  </si>
  <si>
    <r>
      <t xml:space="preserve">Svjetski dan očuvanja energije, </t>
    </r>
    <r>
      <rPr>
        <sz val="10"/>
        <color theme="4" tint="-0.499984740745262"/>
        <rFont val="Calibri"/>
        <family val="2"/>
        <charset val="238"/>
        <scheme val="minor"/>
      </rPr>
      <t xml:space="preserve">DJELATNOSTI NKD </t>
    </r>
  </si>
  <si>
    <t>OPĆINE</t>
  </si>
  <si>
    <t>DJELATNOST - područja</t>
  </si>
  <si>
    <t>DJELATNOST - područje I</t>
  </si>
  <si>
    <t>DJELATNOST - područja - plaće</t>
  </si>
  <si>
    <t>DJELATNOST - područja po dobiti</t>
  </si>
  <si>
    <r>
      <t xml:space="preserve">Rezultati poslovanja poduzetnika sa sjedištem na </t>
    </r>
    <r>
      <rPr>
        <b/>
        <sz val="10"/>
        <color theme="4" tint="-0.499984740745262"/>
        <rFont val="Calibri"/>
        <family val="2"/>
        <charset val="238"/>
        <scheme val="minor"/>
      </rPr>
      <t>području UAS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</si>
  <si>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t>GRADOVI I OPĆINE (indeks razvijenosti)</t>
  </si>
  <si>
    <r>
      <t xml:space="preserve">Dan vozača i automehaničara - </t>
    </r>
    <r>
      <rPr>
        <sz val="10"/>
        <color theme="4" tint="-0.499984740745262"/>
        <rFont val="Calibri"/>
        <family val="2"/>
        <charset val="238"/>
        <scheme val="minor"/>
      </rPr>
      <t>DJELATNOSTI NKD 49.3</t>
    </r>
  </si>
  <si>
    <t>RANG LISTE - po oblicima vlasništva</t>
  </si>
  <si>
    <t>PODUZETNICI, PRORAČUNI i NO</t>
  </si>
  <si>
    <t>Rezultati poslovanjae poduzetnika u djelatnosti (10.71) Proizvodnja kruha; proizv. svježih peciva, slastič. proizvoda i kolača</t>
  </si>
  <si>
    <r>
      <t xml:space="preserve">Sveti Martin (Martinje) - </t>
    </r>
    <r>
      <rPr>
        <sz val="10"/>
        <color theme="4" tint="-0.499984740745262"/>
        <rFont val="Calibri"/>
        <family val="2"/>
        <charset val="238"/>
        <scheme val="minor"/>
      </rPr>
      <t>DJELATNOST NKD 11.02</t>
    </r>
  </si>
  <si>
    <r>
      <t xml:space="preserve">Rezultati poslovanja poduzetnika sa sjedištem na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području UAR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</si>
  <si>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t>Područja djelatnosti s najvećom neto dobiti u 2017. godini - analiza od 2008.-2017. (fokus na trgovini)</t>
  </si>
  <si>
    <t>Područja djelatnosti s najvećom neto dobiti u 2017. godini</t>
  </si>
  <si>
    <r>
      <t xml:space="preserve">Usporedba rezultata poslovanja poduzetnika na </t>
    </r>
    <r>
      <rPr>
        <b/>
        <sz val="10"/>
        <color theme="4" tint="-0.499984740745262"/>
        <rFont val="Calibri"/>
        <family val="2"/>
        <charset val="238"/>
        <scheme val="minor"/>
      </rPr>
      <t>razini 4 UAR-a</t>
    </r>
    <r>
      <rPr>
        <i/>
        <sz val="10"/>
        <color theme="4" tint="-0.499984740745262"/>
        <rFont val="Calibri"/>
        <family val="2"/>
        <charset val="238"/>
        <scheme val="minor"/>
      </rPr>
      <t>, po uzoru na prošlogodišnji prilog</t>
    </r>
  </si>
  <si>
    <t>Usporedba rezultata poduzetnika u 2017. g. po županijama - 1 str.</t>
  </si>
  <si>
    <r>
      <t xml:space="preserve">Rezultati poslovanja poduzetnika u djelatnosti </t>
    </r>
    <r>
      <rPr>
        <b/>
        <sz val="10"/>
        <color theme="4" tint="-0.499984740745262"/>
        <rFont val="Calibri"/>
        <family val="2"/>
        <charset val="238"/>
        <scheme val="minor"/>
      </rPr>
      <t>trgovine namještajem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</si>
  <si>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 xml:space="preserve">Rezultati poslovanja poduzetnika sa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sjedištem u općinama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</si>
  <si>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t xml:space="preserve">Rezultati poslovanja poduzetnika u djelatnost </t>
    </r>
    <r>
      <rPr>
        <b/>
        <sz val="10"/>
        <color theme="4" tint="-0.499984740745262"/>
        <rFont val="Calibri"/>
        <family val="2"/>
        <charset val="238"/>
        <scheme val="minor"/>
      </rPr>
      <t>kockanja i klađenja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</si>
  <si>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 xml:space="preserve">Rezultati poslovanja poduzetnika u 2017. g. čiji su </t>
    </r>
    <r>
      <rPr>
        <b/>
        <sz val="10"/>
        <color theme="4" tint="-0.499984740745262"/>
        <rFont val="Calibri"/>
        <family val="2"/>
        <charset val="238"/>
        <scheme val="minor"/>
      </rPr>
      <t>vlasnici osnivači stariji od 55 godina</t>
    </r>
  </si>
  <si>
    <r>
      <t xml:space="preserve">Rezultati poslovanja poduzetnika u djelatnosti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zaštitne i istražnojm djelatnosti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</si>
  <si>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t xml:space="preserve">Rezultati poslovanja poduzetnika sa sjedištem </t>
    </r>
    <r>
      <rPr>
        <b/>
        <sz val="10"/>
        <color theme="4" tint="-0.499984740745262"/>
        <rFont val="Calibri"/>
        <family val="2"/>
        <charset val="238"/>
        <scheme val="minor"/>
      </rPr>
      <t>na području UAZ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</si>
  <si>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 xml:space="preserve">Rezultati poslovanja poduzetnika u području </t>
    </r>
    <r>
      <rPr>
        <b/>
        <sz val="10"/>
        <color rgb="FF244062"/>
        <rFont val="Calibri"/>
        <family val="2"/>
        <charset val="238"/>
      </rPr>
      <t>B - Rudarstvo i vađenje</t>
    </r>
    <r>
      <rPr>
        <sz val="10"/>
        <color rgb="FF244062"/>
        <rFont val="Calibri"/>
        <family val="2"/>
        <charset val="238"/>
      </rPr>
      <t xml:space="preserve"> u 2017. g.</t>
    </r>
  </si>
  <si>
    <r>
      <t xml:space="preserve">Rezultati poslovanja poduzetnika u djel. </t>
    </r>
    <r>
      <rPr>
        <b/>
        <sz val="10"/>
        <color theme="4" tint="-0.499984740745262"/>
        <rFont val="Calibri"/>
        <family val="2"/>
        <charset val="238"/>
        <scheme val="minor"/>
      </rPr>
      <t>trgovine na malo igrama i igračkama</t>
    </r>
    <r>
      <rPr>
        <sz val="10"/>
        <color theme="4" tint="-0.499984740745262"/>
        <rFont val="Calibri"/>
        <family val="2"/>
        <charset val="238"/>
        <scheme val="minor"/>
      </rPr>
      <t xml:space="preserve"> u spec. prodavaonicama (NKD 47.65)</t>
    </r>
  </si>
  <si>
    <r>
      <t xml:space="preserve">Analiza </t>
    </r>
    <r>
      <rPr>
        <b/>
        <sz val="10"/>
        <color theme="4" tint="-0.499984740745262"/>
        <rFont val="Calibri"/>
        <family val="2"/>
        <charset val="238"/>
        <scheme val="minor"/>
      </rPr>
      <t>udjela žena poduzetnica</t>
    </r>
    <r>
      <rPr>
        <sz val="10"/>
        <color theme="4" tint="-0.499984740745262"/>
        <rFont val="Calibri"/>
        <family val="2"/>
        <charset val="238"/>
        <scheme val="minor"/>
      </rPr>
      <t xml:space="preserve"> u vlasničkoj strukturi hrvatskih društava (2017.)</t>
    </r>
  </si>
  <si>
    <r>
      <t xml:space="preserve">Rezultati poslovanja poduzetnika u djelatnosti 60.20 -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emitiranje televizijskog programa </t>
    </r>
    <r>
      <rPr>
        <sz val="10"/>
        <color theme="4" tint="-0.499984740745262"/>
        <rFont val="Calibri"/>
        <family val="2"/>
        <charset val="238"/>
        <scheme val="minor"/>
      </rPr>
      <t>u 2017. godini</t>
    </r>
  </si>
  <si>
    <r>
      <t xml:space="preserve">Usporedba rezultata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>TOP 5 gradova po novostvorenoj vrijednosti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</si>
  <si>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 xml:space="preserve">Usporedba rezultata poslovanja poduzetnika </t>
    </r>
    <r>
      <rPr>
        <b/>
        <sz val="10"/>
        <color theme="4" tint="-0.499984740745262"/>
        <rFont val="Calibri"/>
        <family val="2"/>
        <charset val="238"/>
        <scheme val="minor"/>
      </rPr>
      <t>po područjima djelatnosti</t>
    </r>
    <r>
      <rPr>
        <sz val="10"/>
        <color theme="4" tint="-0.499984740745262"/>
        <rFont val="Calibri"/>
        <family val="2"/>
        <charset val="238"/>
        <scheme val="minor"/>
      </rPr>
      <t>, 2002. i 2017. godina</t>
    </r>
  </si>
  <si>
    <r>
      <rPr>
        <b/>
        <sz val="10"/>
        <color theme="4" tint="-0.499984740745262"/>
        <rFont val="Calibri"/>
        <family val="2"/>
        <charset val="238"/>
        <scheme val="minor"/>
      </rPr>
      <t>Kontinentalna i Jadranska RH -</t>
    </r>
    <r>
      <rPr>
        <sz val="10"/>
        <color theme="4" tint="-0.499984740745262"/>
        <rFont val="Calibri"/>
        <family val="2"/>
        <charset val="238"/>
        <scheme val="minor"/>
      </rPr>
      <t xml:space="preserve"> finan. rez. poduz. na NUTS-2 razini u 2017. g. </t>
    </r>
    <r>
      <rPr>
        <i/>
        <sz val="10"/>
        <color theme="4" tint="-0.499984740745262"/>
        <rFont val="Calibri"/>
        <family val="2"/>
        <charset val="238"/>
        <scheme val="minor"/>
      </rPr>
      <t>(tekst i podaci iz analize + top 50 po dobiti i dr.)</t>
    </r>
  </si>
  <si>
    <r>
      <t xml:space="preserve">Rezultati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top 10 gradova po neto dobiti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</si>
  <si>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t xml:space="preserve">Rezultati poslovanja poduzetnika </t>
    </r>
    <r>
      <rPr>
        <b/>
        <sz val="10"/>
        <color theme="4" tint="-0.499984740745262"/>
        <rFont val="Calibri"/>
        <family val="2"/>
        <charset val="238"/>
        <scheme val="minor"/>
      </rPr>
      <t>po veličini</t>
    </r>
    <r>
      <rPr>
        <sz val="10"/>
        <color theme="4" tint="-0.499984740745262"/>
        <rFont val="Calibri"/>
        <family val="2"/>
        <charset val="238"/>
        <scheme val="minor"/>
      </rPr>
      <t xml:space="preserve"> - mikro, mali, srednji i veliki, u 2017. g.</t>
    </r>
  </si>
  <si>
    <r>
      <rPr>
        <b/>
        <sz val="10"/>
        <color theme="4" tint="-0.499984740745262"/>
        <rFont val="Calibri"/>
        <family val="2"/>
        <charset val="238"/>
        <scheme val="minor"/>
      </rPr>
      <t xml:space="preserve">Prosječna mjesečna neto plaća zaposlenih kod poduzetnika po područjima </t>
    </r>
    <r>
      <rPr>
        <sz val="10"/>
        <color theme="4" tint="-0.499984740745262"/>
        <rFont val="Calibri"/>
        <family val="2"/>
        <charset val="238"/>
        <scheme val="minor"/>
      </rPr>
      <t>djelatnosti u 2017. g.</t>
    </r>
  </si>
  <si>
    <r>
      <t xml:space="preserve">Rezultati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>području djelatnosti I</t>
    </r>
    <r>
      <rPr>
        <sz val="10"/>
        <color theme="4" tint="-0.499984740745262"/>
        <rFont val="Calibri"/>
        <family val="2"/>
        <charset val="238"/>
        <scheme val="minor"/>
      </rPr>
      <t xml:space="preserve"> </t>
    </r>
    <r>
      <rPr>
        <u/>
        <sz val="10"/>
        <color theme="4" tint="-0.499984740745262"/>
        <rFont val="Calibri"/>
        <family val="2"/>
        <charset val="238"/>
        <scheme val="minor"/>
      </rPr>
      <t>u razdoblju od 15 godina</t>
    </r>
    <r>
      <rPr>
        <sz val="10"/>
        <color theme="4" tint="-0.499984740745262"/>
        <rFont val="Calibri"/>
        <family val="2"/>
        <charset val="238"/>
        <scheme val="minor"/>
      </rPr>
      <t xml:space="preserve"> (presjek 2003.-2007.-2012.-2017.)</t>
    </r>
  </si>
  <si>
    <r>
      <t xml:space="preserve">Usporedba rezultata poduzetnika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po područjima djelatnosti </t>
    </r>
    <r>
      <rPr>
        <sz val="10"/>
        <color theme="4" tint="-0.499984740745262"/>
        <rFont val="Calibri"/>
        <family val="2"/>
        <charset val="238"/>
        <scheme val="minor"/>
      </rPr>
      <t>u 2017. g. - osnovni podaci - 1 str.</t>
    </r>
  </si>
  <si>
    <r>
      <t>Rezultati poduzetnika u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proizvodnji duhanskih proizvoda</t>
    </r>
    <r>
      <rPr>
        <sz val="10"/>
        <color theme="4" tint="-0.499984740745262"/>
        <rFont val="Calibri"/>
        <family val="2"/>
        <charset val="238"/>
        <scheme val="minor"/>
      </rPr>
      <t xml:space="preserve"> i u djel. uzgoja duhana/samo tablice i grafik. (29.5.15.), </t>
    </r>
    <r>
      <rPr>
        <sz val="9"/>
        <color theme="4" tint="-0.499984740745262"/>
        <rFont val="Calibri"/>
        <family val="2"/>
        <charset val="238"/>
        <scheme val="minor"/>
      </rPr>
      <t>od zabrane pušenja u zatvorenim prostorima</t>
    </r>
  </si>
  <si>
    <r>
      <t xml:space="preserve">Usporedba i analiza rezultata poduzetnika sa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sjedištem u gradovima i općinama u V. skupini </t>
    </r>
    <r>
      <rPr>
        <sz val="10"/>
        <color theme="4" tint="-0.499984740745262"/>
        <rFont val="Calibri"/>
        <family val="2"/>
        <charset val="238"/>
        <scheme val="minor"/>
      </rPr>
      <t>po indeksu razvijenosti</t>
    </r>
  </si>
  <si>
    <t>Republika Hrvatska</t>
  </si>
  <si>
    <t xml:space="preserve">Zagrebačka </t>
  </si>
  <si>
    <t xml:space="preserve">Krapinsko-zagorska </t>
  </si>
  <si>
    <t xml:space="preserve">Sisačko-moslavačka </t>
  </si>
  <si>
    <t xml:space="preserve">Karlovačka </t>
  </si>
  <si>
    <t xml:space="preserve">Varaždinska </t>
  </si>
  <si>
    <t xml:space="preserve">Koprivničko-križevačka </t>
  </si>
  <si>
    <t xml:space="preserve">Bjelovarsko-bilogorska </t>
  </si>
  <si>
    <t xml:space="preserve">Primorsko-goranska </t>
  </si>
  <si>
    <t xml:space="preserve">Ličko-senjska </t>
  </si>
  <si>
    <t xml:space="preserve">Virovitičko-podravska </t>
  </si>
  <si>
    <t xml:space="preserve">Požeško-slavonska </t>
  </si>
  <si>
    <t xml:space="preserve">Brodsko-posavska </t>
  </si>
  <si>
    <t xml:space="preserve">Zadarska </t>
  </si>
  <si>
    <t xml:space="preserve">Osječko-baranjska </t>
  </si>
  <si>
    <t xml:space="preserve">Šibensko-kninska </t>
  </si>
  <si>
    <t xml:space="preserve">Vukovarsko-srijemska </t>
  </si>
  <si>
    <t xml:space="preserve">Splitsko-dalmatinska </t>
  </si>
  <si>
    <t xml:space="preserve">Istarska </t>
  </si>
  <si>
    <t xml:space="preserve">Dubrovačko-neretvanska </t>
  </si>
  <si>
    <t xml:space="preserve">Međimurska </t>
  </si>
  <si>
    <t>Broj poduzetnika na 1000 stanovnika</t>
  </si>
  <si>
    <r>
      <t xml:space="preserve">Usporedba rezultata poslovanja poduzetnika sa sjedištem u </t>
    </r>
    <r>
      <rPr>
        <b/>
        <sz val="10"/>
        <color theme="4" tint="-0.499984740745262"/>
        <rFont val="Calibri"/>
        <family val="2"/>
        <charset val="238"/>
        <scheme val="minor"/>
      </rPr>
      <t>pametnim gradovima</t>
    </r>
    <r>
      <rPr>
        <sz val="10"/>
        <color theme="4" tint="-0.499984740745262"/>
        <rFont val="Calibri"/>
        <family val="2"/>
        <charset val="238"/>
        <scheme val="minor"/>
      </rPr>
      <t xml:space="preserve"> u 2018. (GFI 2017. g.)</t>
    </r>
  </si>
  <si>
    <t>RH - prema dobi osnivača</t>
  </si>
  <si>
    <r>
      <t xml:space="preserve">Rezultati poslovanja poduzetnika sa sjedištem na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području UAO </t>
    </r>
    <r>
      <rPr>
        <sz val="10"/>
        <color theme="4" tint="-0.499984740745262"/>
        <rFont val="Calibri"/>
        <family val="2"/>
        <charset val="238"/>
        <scheme val="minor"/>
      </rPr>
      <t>u 2017. g.</t>
    </r>
  </si>
  <si>
    <r>
      <rPr>
        <b/>
        <sz val="10"/>
        <color theme="4" tint="-0.499984740745262"/>
        <rFont val="Calibri"/>
        <family val="2"/>
        <charset val="238"/>
        <scheme val="minor"/>
      </rPr>
      <t>TOP 50</t>
    </r>
    <r>
      <rPr>
        <sz val="10"/>
        <color theme="4" tint="-0.499984740745262"/>
        <rFont val="Calibri"/>
        <family val="2"/>
        <charset val="238"/>
        <scheme val="minor"/>
      </rPr>
      <t xml:space="preserve"> poduzetnika po UP-u i </t>
    </r>
    <r>
      <rPr>
        <b/>
        <sz val="10"/>
        <color theme="4" tint="-0.499984740745262"/>
        <rFont val="Calibri"/>
        <family val="2"/>
        <charset val="238"/>
        <scheme val="minor"/>
      </rPr>
      <t>oblicima vlasništva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</si>
  <si>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 xml:space="preserve">Rezultati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>pravnim djelatnostima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 </t>
    </r>
  </si>
  <si>
    <r>
      <t xml:space="preserve">Rezultati poslovanja poduzetnika sa sjedištem na području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Dubrovnika u 2017. g. </t>
    </r>
  </si>
  <si>
    <r>
      <t>Rezultati poslovanja poduzetnika iz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konsolidiranih GFI-a</t>
    </r>
    <r>
      <rPr>
        <sz val="10"/>
        <color theme="4" tint="-0.499984740745262"/>
        <rFont val="Calibri"/>
        <family val="2"/>
        <charset val="238"/>
        <scheme val="minor"/>
      </rPr>
      <t xml:space="preserve"> za 2017. g.</t>
    </r>
  </si>
  <si>
    <r>
      <t xml:space="preserve">Rezultati poslovanja poduzetnika u djelatnosti </t>
    </r>
    <r>
      <rPr>
        <b/>
        <sz val="10"/>
        <color theme="4" tint="-0.499984740745262"/>
        <rFont val="Calibri"/>
        <family val="2"/>
        <charset val="238"/>
        <scheme val="minor"/>
      </rPr>
      <t>11.02 Proiz. vina od grožđa i 1.21 uzgoj grožđa</t>
    </r>
    <r>
      <rPr>
        <sz val="10"/>
        <color theme="4" tint="-0.499984740745262"/>
        <rFont val="Calibri"/>
        <family val="2"/>
        <charset val="238"/>
        <scheme val="minor"/>
      </rPr>
      <t xml:space="preserve"> - 2017. g.</t>
    </r>
  </si>
  <si>
    <r>
      <t xml:space="preserve">Rezultati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proizvodnji piva </t>
    </r>
    <r>
      <rPr>
        <sz val="10"/>
        <color theme="4" tint="-0.499984740745262"/>
        <rFont val="Calibri"/>
        <family val="2"/>
        <charset val="238"/>
        <scheme val="minor"/>
      </rPr>
      <t>NKD 11.05 - razdoblje 2013.-2017. g.</t>
    </r>
  </si>
  <si>
    <r>
      <t xml:space="preserve">Poduzetnici na razini </t>
    </r>
    <r>
      <rPr>
        <b/>
        <sz val="10"/>
        <color theme="4" tint="-0.499984740745262"/>
        <rFont val="Calibri"/>
        <family val="2"/>
        <charset val="238"/>
        <scheme val="minor"/>
      </rPr>
      <t>otočnih gradova i općina</t>
    </r>
    <r>
      <rPr>
        <sz val="10"/>
        <color theme="4" tint="-0.499984740745262"/>
        <rFont val="Calibri"/>
        <family val="2"/>
        <charset val="238"/>
        <scheme val="minor"/>
      </rPr>
      <t xml:space="preserve">  - usporedba 2011.-2016. g. - kratko na 1-2 stranice</t>
    </r>
  </si>
  <si>
    <r>
      <t xml:space="preserve">Rezultati poduzetnika u </t>
    </r>
    <r>
      <rPr>
        <b/>
        <sz val="10"/>
        <color theme="4" tint="-0.499984740745262"/>
        <rFont val="Calibri"/>
        <family val="2"/>
        <charset val="238"/>
        <scheme val="minor"/>
      </rPr>
      <t>Ličko-senjskoj županij</t>
    </r>
    <r>
      <rPr>
        <sz val="10"/>
        <color theme="4" tint="-0.499984740745262"/>
        <rFont val="Calibri"/>
        <family val="2"/>
        <charset val="238"/>
        <scheme val="minor"/>
      </rPr>
      <t xml:space="preserve">i u 2016. g. </t>
    </r>
    <r>
      <rPr>
        <sz val="9"/>
        <color theme="4" tint="-0.499984740745262"/>
        <rFont val="Calibri"/>
        <family val="2"/>
        <charset val="238"/>
        <scheme val="minor"/>
      </rPr>
      <t>(po uzoru na druge priloge na temu rez. poduz. u određenoj županiji)</t>
    </r>
  </si>
  <si>
    <r>
      <t xml:space="preserve">Poslovanje poduzetnika u </t>
    </r>
    <r>
      <rPr>
        <b/>
        <sz val="10"/>
        <color theme="4" tint="-0.499984740745262"/>
        <rFont val="Calibri"/>
        <family val="2"/>
        <charset val="238"/>
        <scheme val="minor"/>
      </rPr>
      <t>djelatnosti upravljanja zgradama</t>
    </r>
    <r>
      <rPr>
        <sz val="10"/>
        <color theme="4" tint="-0.499984740745262"/>
        <rFont val="Calibri"/>
        <family val="2"/>
        <charset val="238"/>
        <scheme val="minor"/>
      </rPr>
      <t xml:space="preserve"> u 2016. g.</t>
    </r>
  </si>
  <si>
    <r>
      <t xml:space="preserve">Rezultati poduzetnika </t>
    </r>
    <r>
      <rPr>
        <b/>
        <sz val="10"/>
        <color theme="4" tint="-0.499984740745262"/>
        <rFont val="Calibri"/>
        <family val="2"/>
        <charset val="238"/>
        <scheme val="minor"/>
      </rPr>
      <t>u djelatnosti telekomunikacija</t>
    </r>
    <r>
      <rPr>
        <sz val="10"/>
        <color theme="4" tint="-0.499984740745262"/>
        <rFont val="Calibri"/>
        <family val="2"/>
        <charset val="238"/>
        <scheme val="minor"/>
      </rPr>
      <t xml:space="preserve"> u 2016. g.</t>
    </r>
  </si>
  <si>
    <r>
      <t xml:space="preserve">Usporedba rezultata poduzetnika </t>
    </r>
    <r>
      <rPr>
        <b/>
        <sz val="10"/>
        <color theme="4" tint="-0.499984740745262"/>
        <rFont val="Calibri"/>
        <family val="2"/>
        <charset val="238"/>
        <scheme val="minor"/>
      </rPr>
      <t>na razini županija - 2001. - 2016. g.</t>
    </r>
  </si>
  <si>
    <r>
      <t xml:space="preserve">Rezultati poslovanja poduzetnika na razini </t>
    </r>
    <r>
      <rPr>
        <b/>
        <sz val="10"/>
        <color theme="4" tint="-0.499984740745262"/>
        <rFont val="Calibri"/>
        <family val="2"/>
        <charset val="238"/>
        <scheme val="minor"/>
      </rPr>
      <t>Požege u 2016. g.</t>
    </r>
  </si>
  <si>
    <r>
      <t xml:space="preserve">Rezultati poslovanja poduzetnika </t>
    </r>
    <r>
      <rPr>
        <b/>
        <sz val="10"/>
        <color theme="4" tint="-0.499984740745262"/>
        <rFont val="Calibri"/>
        <family val="2"/>
        <charset val="238"/>
        <scheme val="minor"/>
      </rPr>
      <t>u djelatnosti kockanja i klađenja, 2001.-2016. g.</t>
    </r>
  </si>
  <si>
    <t>TOP 10 poduzetnika po dobiti u 2016. g.</t>
  </si>
  <si>
    <r>
      <rPr>
        <b/>
        <sz val="10"/>
        <color theme="4" tint="-0.499984740745262"/>
        <rFont val="Calibri"/>
        <family val="2"/>
        <charset val="238"/>
        <scheme val="minor"/>
      </rPr>
      <t xml:space="preserve">Prosječna mjesečna neto plaća po područjima djelatnosti </t>
    </r>
    <r>
      <rPr>
        <sz val="10"/>
        <color theme="4" tint="-0.499984740745262"/>
        <rFont val="Calibri"/>
        <family val="2"/>
        <charset val="238"/>
        <scheme val="minor"/>
      </rPr>
      <t>u 2016. i kretanje plaća od 2001. do 2016. g.</t>
    </r>
  </si>
  <si>
    <r>
      <t xml:space="preserve">Rezultati poduzetnika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u djelatnosti 60.20 - emitiranje televizijskog programa od 2003. g. </t>
    </r>
    <r>
      <rPr>
        <sz val="10"/>
        <color theme="4" tint="-0.499984740745262"/>
        <rFont val="Calibri"/>
        <family val="2"/>
        <charset val="238"/>
        <scheme val="minor"/>
      </rPr>
      <t>(ulazak konkurencije)</t>
    </r>
  </si>
  <si>
    <t>Usporedba rezultata poslovanja poduzetnika sa sjedištem u pametnim gradovima  u 2017. g. (GFI 2016. g.)</t>
  </si>
  <si>
    <t>RH - poduzetnici od posebnog i strateškog interesa</t>
  </si>
  <si>
    <r>
      <t xml:space="preserve">Rezultati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>djelatnosti proizvodnje duhanskih proizvoda i u djel. uzgoja duhana</t>
    </r>
    <r>
      <rPr>
        <sz val="10"/>
        <color theme="4" tint="-0.499984740745262"/>
        <rFont val="Calibri"/>
        <family val="2"/>
        <charset val="238"/>
        <scheme val="minor"/>
      </rPr>
      <t>/od zabrane pušenja u zatvorenim prostorima (29.5.15.),</t>
    </r>
  </si>
  <si>
    <r>
      <t xml:space="preserve">Rezultati poslovanja poduzetnika na razini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otočnih gradova i općina </t>
    </r>
    <r>
      <rPr>
        <sz val="10"/>
        <color theme="4" tint="-0.499984740745262"/>
        <rFont val="Calibri"/>
        <family val="2"/>
        <charset val="238"/>
        <scheme val="minor"/>
      </rPr>
      <t>u 2017. g. - po djelatnostima i po veličini</t>
    </r>
  </si>
  <si>
    <r>
      <t xml:space="preserve">Rezultati poslovanja poduzetnika na razini </t>
    </r>
    <r>
      <rPr>
        <b/>
        <sz val="10"/>
        <color theme="4" tint="-0.499984740745262"/>
        <rFont val="Calibri"/>
        <family val="2"/>
        <charset val="238"/>
        <scheme val="minor"/>
      </rPr>
      <t>otočnih gradova i općina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 - najviše 2. str.</t>
    </r>
  </si>
  <si>
    <r>
      <t>Svjetski dan trgovaca</t>
    </r>
    <r>
      <rPr>
        <sz val="10"/>
        <color theme="3" tint="-0.499984740745262"/>
        <rFont val="Calibri"/>
        <family val="2"/>
        <charset val="238"/>
        <scheme val="minor"/>
      </rPr>
      <t xml:space="preserve"> - DJELATNOST NKD </t>
    </r>
  </si>
  <si>
    <r>
      <t xml:space="preserve">Analiza </t>
    </r>
    <r>
      <rPr>
        <b/>
        <sz val="10"/>
        <color theme="4" tint="-0.499984740745262"/>
        <rFont val="Calibri"/>
        <family val="2"/>
        <charset val="238"/>
        <scheme val="minor"/>
      </rPr>
      <t>društava i dr. pravnih osoba od strateškog i posebnog interesa</t>
    </r>
    <r>
      <rPr>
        <sz val="10"/>
        <color theme="4" tint="-0.499984740745262"/>
        <rFont val="Calibri"/>
        <family val="2"/>
        <charset val="238"/>
        <scheme val="minor"/>
      </rPr>
      <t xml:space="preserve"> za RH u 2017. g.</t>
    </r>
  </si>
  <si>
    <r>
      <t xml:space="preserve">Svjetski dan rudara* </t>
    </r>
    <r>
      <rPr>
        <sz val="10"/>
        <color theme="4" tint="-0.499984740745262"/>
        <rFont val="Calibri"/>
        <family val="2"/>
        <charset val="238"/>
        <scheme val="minor"/>
      </rPr>
      <t xml:space="preserve">(PODRUČJA DJELATNOSTI) </t>
    </r>
  </si>
  <si>
    <r>
      <t xml:space="preserve">Rezultati poslovanja poduzetnika u djelatnosti </t>
    </r>
    <r>
      <rPr>
        <b/>
        <sz val="10"/>
        <color theme="4" tint="-0.499984740745262"/>
        <rFont val="Calibri"/>
        <family val="2"/>
        <charset val="238"/>
        <scheme val="minor"/>
      </rPr>
      <t>računalnog programiranja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 + usporedba 2003.-2017. g.</t>
    </r>
  </si>
  <si>
    <r>
      <t>Rezultati poslovanja poduzetnika u djelatnosti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upravljanja zgradama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 +  usporedba 2003.-2017. g.</t>
    </r>
  </si>
  <si>
    <r>
      <t xml:space="preserve">Poslovanje u skupini djel. </t>
    </r>
    <r>
      <rPr>
        <b/>
        <sz val="10"/>
        <color theme="4" tint="-0.499984740745262"/>
        <rFont val="Calibri"/>
        <family val="2"/>
        <charset val="238"/>
        <scheme val="minor"/>
      </rPr>
      <t>35.1 - Proizvodnja, prijenos i distr. elekt. energije</t>
    </r>
    <r>
      <rPr>
        <sz val="10"/>
        <color theme="4" tint="-0.499984740745262"/>
        <rFont val="Calibri"/>
        <family val="2"/>
        <charset val="238"/>
        <scheme val="minor"/>
      </rPr>
      <t xml:space="preserve">  - 2008. - 2017. - ulazak konkurenata</t>
    </r>
  </si>
  <si>
    <r>
      <t xml:space="preserve">U povodu štrajka tekstilnih radnica pripremiti prilog na temu poslovanja poduzetnika u tekstilnoj industriji - rezultati poslovanja poduzetnika u 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djelatnosti tekstilne industrija </t>
    </r>
    <r>
      <rPr>
        <sz val="10"/>
        <color theme="4" tint="-0.499984740745262"/>
        <rFont val="Calibri"/>
        <family val="2"/>
        <charset val="238"/>
        <scheme val="minor"/>
      </rPr>
      <t>- usporedba 2003.-2017. g.</t>
    </r>
  </si>
  <si>
    <r>
      <t xml:space="preserve">Usporedba broja </t>
    </r>
    <r>
      <rPr>
        <b/>
        <sz val="10"/>
        <color theme="4" tint="-0.499984740745262"/>
        <rFont val="Calibri"/>
        <family val="2"/>
        <charset val="238"/>
        <scheme val="minor"/>
      </rPr>
      <t>poduzetnika, proračuna i prorač. korisnika te neprofitnih organ. i broj zaposlenih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</si>
  <si>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 xml:space="preserve">Svjetski dani kruha - </t>
    </r>
    <r>
      <rPr>
        <sz val="10"/>
        <color theme="4" tint="-0.499984740745262"/>
        <rFont val="Calibri"/>
        <family val="2"/>
        <charset val="238"/>
        <scheme val="minor"/>
      </rPr>
      <t>DJELATNOSTI NKD</t>
    </r>
  </si>
  <si>
    <r>
      <t xml:space="preserve">Rezultati poslovanja poduzetnika u skupini djelatnosti </t>
    </r>
    <r>
      <rPr>
        <b/>
        <sz val="10"/>
        <color theme="4" tint="-0.499984740745262"/>
        <rFont val="Calibri"/>
        <family val="2"/>
        <charset val="238"/>
      </rPr>
      <t xml:space="preserve">60.1 </t>
    </r>
    <r>
      <rPr>
        <sz val="10"/>
        <color theme="4" tint="-0.499984740745262"/>
        <rFont val="Calibri"/>
        <family val="2"/>
        <charset val="238"/>
      </rPr>
      <t xml:space="preserve">- </t>
    </r>
    <r>
      <rPr>
        <b/>
        <sz val="10"/>
        <color theme="4" tint="-0.499984740745262"/>
        <rFont val="Calibri"/>
        <family val="2"/>
        <charset val="238"/>
      </rPr>
      <t xml:space="preserve">Emitiranje radijskog programa </t>
    </r>
    <r>
      <rPr>
        <sz val="10"/>
        <color theme="4" tint="-0.499984740745262"/>
        <rFont val="Calibri"/>
        <family val="2"/>
        <charset val="238"/>
      </rPr>
      <t>u 2017. g.</t>
    </r>
  </si>
  <si>
    <r>
      <t xml:space="preserve">Rezultati poslovanja poduzetnika u djelatnosti </t>
    </r>
    <r>
      <rPr>
        <b/>
        <sz val="10"/>
        <color theme="4" tint="-0.499984740745262"/>
        <rFont val="Calibri"/>
        <family val="2"/>
        <charset val="238"/>
        <scheme val="minor"/>
      </rPr>
      <t>H49.3</t>
    </r>
    <r>
      <rPr>
        <sz val="10"/>
        <color theme="4" tint="-0.499984740745262"/>
        <rFont val="Calibri"/>
        <family val="2"/>
        <charset val="238"/>
        <scheme val="minor"/>
      </rPr>
      <t xml:space="preserve"> -</t>
    </r>
    <r>
      <rPr>
        <b/>
        <sz val="10"/>
        <color theme="4" tint="-0.499984740745262"/>
        <rFont val="Calibri"/>
        <family val="2"/>
        <charset val="238"/>
        <scheme val="minor"/>
      </rPr>
      <t xml:space="preserve"> Ostali kopneni prijevoz putnika u 2017. g.</t>
    </r>
  </si>
  <si>
    <r>
      <rPr>
        <b/>
        <sz val="10"/>
        <color theme="4" tint="-0.499984740745262"/>
        <rFont val="Calibri"/>
        <family val="2"/>
        <charset val="238"/>
        <scheme val="minor"/>
      </rPr>
      <t>Trgovina na malo u nespecijaliziranim prodavanicama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</si>
  <si>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 xml:space="preserve">Dan grada Splita </t>
    </r>
    <r>
      <rPr>
        <sz val="10"/>
        <color theme="4" tint="-0.499984740745262"/>
        <rFont val="Calibri"/>
        <family val="2"/>
        <charset val="238"/>
        <scheme val="minor"/>
      </rPr>
      <t>(Urbana aglomeracija Split)</t>
    </r>
  </si>
  <si>
    <r>
      <t xml:space="preserve">Rezultati poslovanja poduzetnika u djelatnosti </t>
    </r>
    <r>
      <rPr>
        <b/>
        <sz val="10"/>
        <color theme="4" tint="-0.499984740745262"/>
        <rFont val="Calibri"/>
        <family val="2"/>
        <charset val="238"/>
        <scheme val="minor"/>
      </rPr>
      <t>izdavanja knjiga, periodičnih publikacija ..</t>
    </r>
    <r>
      <rPr>
        <sz val="10"/>
        <color theme="4" tint="-0.499984740745262"/>
        <rFont val="Calibri"/>
        <family val="2"/>
        <charset val="238"/>
        <scheme val="minor"/>
      </rPr>
      <t>. u 2017. g.</t>
    </r>
  </si>
  <si>
    <t>13.5,2019.</t>
  </si>
  <si>
    <t>22.4.2019.</t>
  </si>
  <si>
    <r>
      <t>Svjetski dan knjige i zaštite autorskih prava -</t>
    </r>
    <r>
      <rPr>
        <sz val="10"/>
        <color theme="4" tint="-0.499984740745262"/>
        <rFont val="Calibri"/>
        <family val="2"/>
        <charset val="238"/>
        <scheme val="minor"/>
      </rPr>
      <t xml:space="preserve"> DJELATNOST NKD </t>
    </r>
  </si>
  <si>
    <r>
      <t>Trgovina na malo u nespecijaliziranim prodav. u 2016. g.,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 </t>
    </r>
    <r>
      <rPr>
        <sz val="10"/>
        <color theme="4" tint="-0.499984740745262"/>
        <rFont val="Calibri"/>
        <family val="2"/>
        <charset val="238"/>
        <scheme val="minor"/>
      </rPr>
      <t>po uzoru na prošlogodišnji prilog</t>
    </r>
  </si>
  <si>
    <t>Usporedba broja poduzetnika i zaposlenih po županijama na 1000 stanovnika</t>
  </si>
  <si>
    <r>
      <t xml:space="preserve">Rezultati poduzetnika </t>
    </r>
    <r>
      <rPr>
        <b/>
        <sz val="10"/>
        <color theme="4" tint="-0.499984740745262"/>
        <rFont val="Calibri"/>
        <family val="2"/>
        <charset val="238"/>
        <scheme val="minor"/>
      </rPr>
      <t>u djelatnosti telekomunikacija</t>
    </r>
    <r>
      <rPr>
        <sz val="10"/>
        <color theme="4" tint="-0.499984740745262"/>
        <rFont val="Calibri"/>
        <family val="2"/>
        <charset val="238"/>
        <scheme val="minor"/>
      </rPr>
      <t xml:space="preserve"> u 2017. g.</t>
    </r>
  </si>
  <si>
    <r>
      <t>Svjetski dan telekomunikacija</t>
    </r>
    <r>
      <rPr>
        <sz val="10"/>
        <color theme="4" tint="-0.499984740745262"/>
        <rFont val="Calibri"/>
        <family val="2"/>
        <charset val="238"/>
        <scheme val="minor"/>
      </rPr>
      <t xml:space="preserve"> - DJELATNOST NKD </t>
    </r>
  </si>
  <si>
    <t>Broj poduzetnika na 1000 radno spos. stanovnika</t>
  </si>
  <si>
    <t>RH i županije</t>
  </si>
  <si>
    <t>Županija</t>
  </si>
  <si>
    <t>Broj poduzetnika u 2017.</t>
  </si>
  <si>
    <t>Broj poduzetnika u 2013.</t>
  </si>
  <si>
    <t>Razlika  2017./13. u %</t>
  </si>
  <si>
    <t>Razlika 2017./13.</t>
  </si>
  <si>
    <t>Broj poduzetnika na 1000 stanovnika u 2017.</t>
  </si>
  <si>
    <t xml:space="preserve"> Broj stanovnika u 2013.</t>
  </si>
  <si>
    <t>Broj stanovnika u 2017.</t>
  </si>
  <si>
    <t>Broj poduzetnika na 1000 stanovnika u 2013.</t>
  </si>
  <si>
    <t>Razlike  2017./13. u %</t>
  </si>
  <si>
    <t>Rang u 2013.</t>
  </si>
  <si>
    <t>Rang u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</si>
</sst>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.0"/>
    <numFmt numFmtId="165" formatCode="#,##0.0"/>
    <numFmt numFmtId="166" formatCode="0.0%"/>
  </numFmts>
  <fonts count="57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3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244062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rgb="FF0000FF"/>
      <name val="Calibri"/>
      <family val="2"/>
      <charset val="238"/>
    </font>
    <font>
      <sz val="10"/>
      <color rgb="FF0000FF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</font>
    <font>
      <b/>
      <sz val="10"/>
      <color theme="3" tint="-0.249977111117893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  <scheme val="minor"/>
    </font>
    <font>
      <u/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</font>
    <font>
      <sz val="9"/>
      <color rgb="FF0000FF"/>
      <name val="Calibri"/>
      <family val="2"/>
      <charset val="238"/>
    </font>
    <font>
      <sz val="11"/>
      <color theme="3" tint="-0.499984740745262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i/>
      <sz val="10"/>
      <color theme="4" tint="-0.499984740745262"/>
      <name val="Calibri"/>
      <family val="2"/>
      <charset val="238"/>
      <scheme val="minor"/>
    </font>
    <font>
      <i/>
      <sz val="10"/>
      <color theme="4" tint="-0.499984740745262"/>
      <name val="Calibri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  <font>
      <sz val="9"/>
      <color theme="3" tint="-0.499984740745262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0"/>
      <color theme="4" tint="-0.499984740745262"/>
      <name val="Calibri"/>
      <family val="2"/>
      <charset val="238"/>
      <scheme val="minor"/>
    </font>
    <font>
      <b/>
      <sz val="10"/>
      <color rgb="FF244062"/>
      <name val="Calibri"/>
      <family val="2"/>
      <charset val="238"/>
    </font>
    <font>
      <sz val="9"/>
      <color theme="0" tint="-0.34998626667073579"/>
      <name val="Calibri"/>
      <family val="2"/>
      <charset val="238"/>
      <scheme val="minor"/>
    </font>
    <font>
      <i/>
      <sz val="10"/>
      <color rgb="FF244062"/>
      <name val="Calibri"/>
      <family val="2"/>
      <charset val="238"/>
    </font>
    <font>
      <sz val="10"/>
      <color rgb="FF00B050"/>
      <name val="Calibri"/>
      <family val="2"/>
      <charset val="238"/>
      <scheme val="minor"/>
    </font>
    <font>
      <sz val="9"/>
      <color rgb="FF244062"/>
      <name val="Calibri"/>
      <family val="2"/>
      <charset val="238"/>
      <scheme val="minor"/>
    </font>
    <font>
      <i/>
      <sz val="9"/>
      <color theme="4" tint="-0.49998474074526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sz val="9"/>
      <color theme="3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F243E"/>
      <name val="Calibri"/>
      <family val="2"/>
      <charset val="238"/>
      <scheme val="minor"/>
    </font>
    <font>
      <sz val="9"/>
      <color rgb="FFA6A6A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4" tint="-0.499984740745262"/>
      <name val="Arial Narrow"/>
      <family val="2"/>
      <charset val="238"/>
    </font>
    <font>
      <b/>
      <sz val="10"/>
      <color theme="4" tint="-0.49998474074526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theme="3" tint="-0.499984740745262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rgb="FF17365D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0"/>
      <color theme="0"/>
      <name val="Arial Narrow"/>
      <family val="2"/>
      <charset val="238"/>
    </font>
    <font>
      <b/>
      <sz val="10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860A4"/>
        <bgColor indexed="64"/>
      </patternFill>
    </fill>
    <fill>
      <patternFill patternType="solid">
        <fgColor rgb="FFDCE7C3"/>
        <bgColor indexed="64"/>
      </patternFill>
    </fill>
  </fills>
  <borders count="5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 style="thin">
        <color theme="0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rgb="FF0000FF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double">
        <color rgb="FF0000FF"/>
      </bottom>
      <diagonal/>
    </border>
    <border>
      <left style="thin">
        <color theme="0"/>
      </left>
      <right style="thin">
        <color theme="0"/>
      </right>
      <top/>
      <bottom style="double">
        <color rgb="FF0000FF"/>
      </bottom>
      <diagonal/>
    </border>
    <border>
      <left/>
      <right style="thin">
        <color theme="0"/>
      </right>
      <top style="double">
        <color rgb="FF0000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rgb="FF0000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FF"/>
      </bottom>
      <diagonal/>
    </border>
    <border>
      <left/>
      <right/>
      <top style="thin">
        <color theme="0"/>
      </top>
      <bottom style="thin">
        <color rgb="FF0000FF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theme="0"/>
      </right>
      <top/>
      <bottom style="thin">
        <color rgb="FF0000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 style="medium">
        <color theme="0" tint="-0.249977111117893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/>
      <bottom style="medium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medium">
        <color theme="0" tint="-0.249977111117893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rgb="FF0000FF"/>
      </bottom>
      <diagonal/>
    </border>
    <border>
      <left style="medium">
        <color rgb="FF0000FF"/>
      </left>
      <right style="thin">
        <color theme="0"/>
      </right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 style="thin">
        <color theme="0"/>
      </left>
      <right style="thin">
        <color theme="0"/>
      </right>
      <top style="medium">
        <color rgb="FF0000FF"/>
      </top>
      <bottom style="medium">
        <color rgb="FF0000FF"/>
      </bottom>
      <diagonal/>
    </border>
    <border>
      <left style="thin">
        <color theme="0" tint="-0.14999847407452621"/>
      </left>
      <right style="thin">
        <color theme="0"/>
      </right>
      <top style="medium">
        <color rgb="FF0000FF"/>
      </top>
      <bottom style="medium">
        <color rgb="FF0000FF"/>
      </bottom>
      <diagonal/>
    </border>
    <border>
      <left style="thin">
        <color theme="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thin">
        <color theme="0"/>
      </right>
      <top style="thin">
        <color theme="0"/>
      </top>
      <bottom style="double">
        <color rgb="FF0000F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FF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 style="thin">
        <color rgb="FFFF000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41" fillId="0" borderId="0" applyFont="0" applyFill="0" applyBorder="0" applyAlignment="0" applyProtection="0"/>
  </cellStyleXfs>
  <cellXfs count="66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5" borderId="0" xfId="0" applyFont="1" applyFill="1" applyAlignment="1">
      <alignment wrapText="1"/>
    </xf>
    <xf numFmtId="0" fontId="4" fillId="4" borderId="4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left" vertical="center" wrapText="1"/>
    </xf>
    <xf numFmtId="0" fontId="0" fillId="5" borderId="0" xfId="0" applyFont="1" applyFill="1" applyAlignment="1">
      <alignment horizontal="left"/>
    </xf>
    <xf numFmtId="0" fontId="3" fillId="4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right" vertical="center"/>
    </xf>
    <xf numFmtId="0" fontId="0" fillId="5" borderId="0" xfId="0" applyFont="1" applyFill="1"/>
    <xf numFmtId="0" fontId="2" fillId="4" borderId="7" xfId="0" applyFont="1" applyFill="1" applyBorder="1" applyAlignment="1">
      <alignment vertical="center"/>
    </xf>
    <xf numFmtId="0" fontId="6" fillId="5" borderId="7" xfId="0" applyFont="1" applyFill="1" applyBorder="1" applyAlignment="1">
      <alignment horizontal="left" vertical="center"/>
    </xf>
    <xf numFmtId="0" fontId="0" fillId="0" borderId="0" xfId="0" applyFont="1"/>
    <xf numFmtId="0" fontId="2" fillId="4" borderId="9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5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4" borderId="7" xfId="0" applyFont="1" applyFill="1" applyBorder="1" applyAlignment="1">
      <alignment horizontal="right" vertical="center" wrapText="1"/>
    </xf>
    <xf numFmtId="0" fontId="0" fillId="5" borderId="7" xfId="0" applyFont="1" applyFill="1" applyBorder="1" applyAlignment="1">
      <alignment wrapText="1"/>
    </xf>
    <xf numFmtId="0" fontId="4" fillId="5" borderId="7" xfId="0" applyFont="1" applyFill="1" applyBorder="1" applyAlignment="1">
      <alignment horizontal="righ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3" fillId="5" borderId="7" xfId="0" applyFont="1" applyFill="1" applyBorder="1" applyAlignment="1">
      <alignment horizontal="right" vertical="center" wrapText="1"/>
    </xf>
    <xf numFmtId="0" fontId="3" fillId="5" borderId="7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vertical="center"/>
    </xf>
    <xf numFmtId="0" fontId="4" fillId="6" borderId="7" xfId="0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righ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right" vertical="center" wrapText="1"/>
    </xf>
    <xf numFmtId="0" fontId="2" fillId="5" borderId="5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wrapText="1"/>
    </xf>
    <xf numFmtId="14" fontId="11" fillId="4" borderId="7" xfId="0" applyNumberFormat="1" applyFont="1" applyFill="1" applyBorder="1" applyAlignment="1">
      <alignment horizontal="right" vertical="center" wrapText="1"/>
    </xf>
    <xf numFmtId="0" fontId="3" fillId="5" borderId="0" xfId="0" applyFont="1" applyFill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4" fillId="6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wrapText="1"/>
    </xf>
    <xf numFmtId="0" fontId="4" fillId="5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2" fillId="7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wrapText="1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7" fillId="7" borderId="7" xfId="0" applyFont="1" applyFill="1" applyBorder="1" applyAlignment="1">
      <alignment vertical="center"/>
    </xf>
    <xf numFmtId="0" fontId="6" fillId="7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2" fillId="5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5" borderId="7" xfId="0" applyFont="1" applyFill="1" applyBorder="1" applyAlignment="1">
      <alignment vertical="center"/>
    </xf>
    <xf numFmtId="0" fontId="16" fillId="5" borderId="0" xfId="0" applyFont="1" applyFill="1" applyAlignment="1">
      <alignment horizontal="right" vertical="center" wrapText="1"/>
    </xf>
    <xf numFmtId="0" fontId="16" fillId="5" borderId="7" xfId="0" applyFont="1" applyFill="1" applyBorder="1" applyAlignment="1">
      <alignment horizontal="right" vertical="center" wrapText="1"/>
    </xf>
    <xf numFmtId="0" fontId="16" fillId="5" borderId="2" xfId="0" applyFont="1" applyFill="1" applyBorder="1" applyAlignment="1">
      <alignment horizontal="right" vertical="center" wrapText="1"/>
    </xf>
    <xf numFmtId="0" fontId="16" fillId="5" borderId="14" xfId="0" applyFont="1" applyFill="1" applyBorder="1" applyAlignment="1">
      <alignment horizontal="right" vertical="center" wrapText="1"/>
    </xf>
    <xf numFmtId="0" fontId="16" fillId="5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right"/>
    </xf>
    <xf numFmtId="0" fontId="18" fillId="5" borderId="2" xfId="0" applyFont="1" applyFill="1" applyBorder="1" applyAlignment="1">
      <alignment horizontal="right"/>
    </xf>
    <xf numFmtId="0" fontId="16" fillId="5" borderId="7" xfId="0" applyFont="1" applyFill="1" applyBorder="1" applyAlignment="1">
      <alignment horizontal="right"/>
    </xf>
    <xf numFmtId="0" fontId="4" fillId="8" borderId="5" xfId="0" applyFont="1" applyFill="1" applyBorder="1" applyAlignment="1">
      <alignment horizontal="right" vertical="center"/>
    </xf>
    <xf numFmtId="0" fontId="5" fillId="6" borderId="1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vertical="center"/>
    </xf>
    <xf numFmtId="0" fontId="2" fillId="8" borderId="17" xfId="0" applyFont="1" applyFill="1" applyBorder="1" applyAlignment="1">
      <alignment horizontal="right" vertical="center"/>
    </xf>
    <xf numFmtId="0" fontId="3" fillId="8" borderId="17" xfId="0" applyFont="1" applyFill="1" applyBorder="1" applyAlignment="1">
      <alignment vertical="center" wrapText="1"/>
    </xf>
    <xf numFmtId="0" fontId="6" fillId="8" borderId="18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5" borderId="3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7" fillId="5" borderId="0" xfId="0" applyFont="1" applyFill="1"/>
    <xf numFmtId="0" fontId="3" fillId="5" borderId="0" xfId="0" applyFont="1" applyFill="1" applyAlignment="1">
      <alignment horizontal="right" vertical="center"/>
    </xf>
    <xf numFmtId="0" fontId="7" fillId="5" borderId="7" xfId="0" applyFont="1" applyFill="1" applyBorder="1"/>
    <xf numFmtId="0" fontId="3" fillId="0" borderId="7" xfId="0" applyFont="1" applyBorder="1"/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0" fillId="6" borderId="7" xfId="0" applyFont="1" applyFill="1" applyBorder="1" applyAlignment="1">
      <alignment horizontal="left" vertical="center"/>
    </xf>
    <xf numFmtId="0" fontId="0" fillId="6" borderId="0" xfId="0" applyFont="1" applyFill="1" applyAlignment="1">
      <alignment vertical="center"/>
    </xf>
    <xf numFmtId="0" fontId="0" fillId="5" borderId="7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0" fillId="0" borderId="7" xfId="0" applyFont="1" applyBorder="1"/>
    <xf numFmtId="0" fontId="3" fillId="4" borderId="19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5" borderId="0" xfId="0" applyFont="1" applyFill="1" applyAlignment="1">
      <alignment horizontal="left" vertical="center"/>
    </xf>
    <xf numFmtId="0" fontId="7" fillId="8" borderId="17" xfId="0" applyFont="1" applyFill="1" applyBorder="1" applyAlignment="1">
      <alignment horizontal="right" vertical="center"/>
    </xf>
    <xf numFmtId="0" fontId="20" fillId="5" borderId="7" xfId="0" applyFont="1" applyFill="1" applyBorder="1" applyAlignment="1">
      <alignment horizontal="right" vertical="center"/>
    </xf>
    <xf numFmtId="0" fontId="20" fillId="4" borderId="7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4" fillId="6" borderId="7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21" fillId="5" borderId="11" xfId="0" applyFont="1" applyFill="1" applyBorder="1" applyAlignment="1">
      <alignment vertical="center" wrapText="1"/>
    </xf>
    <xf numFmtId="0" fontId="6" fillId="5" borderId="0" xfId="0" applyFont="1" applyFill="1" applyAlignment="1">
      <alignment horizontal="left" vertical="center"/>
    </xf>
    <xf numFmtId="0" fontId="19" fillId="5" borderId="7" xfId="0" applyFont="1" applyFill="1" applyBorder="1" applyAlignment="1">
      <alignment vertical="center" wrapText="1"/>
    </xf>
    <xf numFmtId="0" fontId="21" fillId="4" borderId="0" xfId="0" applyFont="1" applyFill="1" applyAlignment="1">
      <alignment vertical="center"/>
    </xf>
    <xf numFmtId="0" fontId="4" fillId="5" borderId="3" xfId="0" applyFont="1" applyFill="1" applyBorder="1" applyAlignment="1">
      <alignment vertical="center" wrapText="1"/>
    </xf>
    <xf numFmtId="0" fontId="16" fillId="5" borderId="0" xfId="0" applyFont="1" applyFill="1" applyAlignment="1">
      <alignment horizontal="right"/>
    </xf>
    <xf numFmtId="0" fontId="4" fillId="5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left" vertical="center"/>
    </xf>
    <xf numFmtId="0" fontId="0" fillId="4" borderId="7" xfId="0" applyFont="1" applyFill="1" applyBorder="1"/>
    <xf numFmtId="0" fontId="4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5" borderId="3" xfId="0" applyFont="1" applyFill="1" applyBorder="1" applyAlignment="1">
      <alignment vertical="center"/>
    </xf>
    <xf numFmtId="0" fontId="3" fillId="0" borderId="0" xfId="0" applyFont="1"/>
    <xf numFmtId="0" fontId="3" fillId="4" borderId="0" xfId="0" applyFont="1" applyFill="1"/>
    <xf numFmtId="0" fontId="0" fillId="4" borderId="0" xfId="0" applyFont="1" applyFill="1"/>
    <xf numFmtId="0" fontId="3" fillId="5" borderId="2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right"/>
    </xf>
    <xf numFmtId="0" fontId="18" fillId="5" borderId="7" xfId="0" applyFont="1" applyFill="1" applyBorder="1" applyAlignment="1">
      <alignment horizontal="right" vertical="center"/>
    </xf>
    <xf numFmtId="0" fontId="16" fillId="5" borderId="7" xfId="0" applyFont="1" applyFill="1" applyBorder="1" applyAlignment="1">
      <alignment horizontal="right" vertical="center"/>
    </xf>
    <xf numFmtId="0" fontId="18" fillId="5" borderId="7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 vertical="center"/>
    </xf>
    <xf numFmtId="0" fontId="4" fillId="9" borderId="7" xfId="0" applyFont="1" applyFill="1" applyBorder="1" applyAlignment="1">
      <alignment horizontal="right" vertical="center"/>
    </xf>
    <xf numFmtId="0" fontId="3" fillId="9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9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vertical="center" wrapText="1"/>
    </xf>
    <xf numFmtId="0" fontId="0" fillId="5" borderId="7" xfId="0" applyFont="1" applyFill="1" applyBorder="1"/>
    <xf numFmtId="0" fontId="18" fillId="5" borderId="4" xfId="0" applyFont="1" applyFill="1" applyBorder="1" applyAlignment="1">
      <alignment horizontal="right"/>
    </xf>
    <xf numFmtId="0" fontId="16" fillId="5" borderId="7" xfId="0" applyFont="1" applyFill="1" applyBorder="1" applyAlignment="1">
      <alignment vertical="center"/>
    </xf>
    <xf numFmtId="0" fontId="19" fillId="4" borderId="7" xfId="0" applyFont="1" applyFill="1" applyBorder="1" applyAlignment="1">
      <alignment vertical="center" wrapText="1"/>
    </xf>
    <xf numFmtId="0" fontId="15" fillId="5" borderId="7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vertical="center"/>
    </xf>
    <xf numFmtId="0" fontId="15" fillId="4" borderId="7" xfId="0" applyFont="1" applyFill="1" applyBorder="1" applyAlignment="1">
      <alignment vertical="center"/>
    </xf>
    <xf numFmtId="0" fontId="15" fillId="9" borderId="7" xfId="0" applyFont="1" applyFill="1" applyBorder="1" applyAlignment="1">
      <alignment horizontal="right" vertical="center"/>
    </xf>
    <xf numFmtId="0" fontId="17" fillId="5" borderId="12" xfId="0" applyFont="1" applyFill="1" applyBorder="1" applyAlignment="1">
      <alignment horizontal="right" vertical="center"/>
    </xf>
    <xf numFmtId="0" fontId="18" fillId="5" borderId="3" xfId="0" applyFont="1" applyFill="1" applyBorder="1" applyAlignment="1">
      <alignment horizontal="right"/>
    </xf>
    <xf numFmtId="0" fontId="16" fillId="5" borderId="4" xfId="0" applyFont="1" applyFill="1" applyBorder="1" applyAlignment="1">
      <alignment horizontal="right"/>
    </xf>
    <xf numFmtId="0" fontId="19" fillId="4" borderId="7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/>
    </xf>
    <xf numFmtId="0" fontId="19" fillId="5" borderId="3" xfId="0" applyFont="1" applyFill="1" applyBorder="1" applyAlignment="1">
      <alignment wrapText="1"/>
    </xf>
    <xf numFmtId="0" fontId="19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/>
    </xf>
    <xf numFmtId="0" fontId="4" fillId="10" borderId="7" xfId="0" applyFont="1" applyFill="1" applyBorder="1" applyAlignment="1">
      <alignment horizontal="right" vertical="center"/>
    </xf>
    <xf numFmtId="0" fontId="4" fillId="10" borderId="7" xfId="0" applyFont="1" applyFill="1" applyBorder="1" applyAlignment="1">
      <alignment vertical="center"/>
    </xf>
    <xf numFmtId="0" fontId="19" fillId="10" borderId="7" xfId="0" applyFont="1" applyFill="1" applyBorder="1" applyAlignment="1">
      <alignment vertical="center" wrapText="1"/>
    </xf>
    <xf numFmtId="0" fontId="3" fillId="10" borderId="7" xfId="0" applyFont="1" applyFill="1" applyBorder="1" applyAlignment="1">
      <alignment horizontal="left" vertical="center"/>
    </xf>
    <xf numFmtId="0" fontId="3" fillId="10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3" fillId="7" borderId="7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vertical="center"/>
    </xf>
    <xf numFmtId="0" fontId="26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5" fillId="4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/>
    </xf>
    <xf numFmtId="0" fontId="15" fillId="7" borderId="7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vertical="center"/>
    </xf>
    <xf numFmtId="0" fontId="5" fillId="6" borderId="7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/>
    </xf>
    <xf numFmtId="0" fontId="15" fillId="0" borderId="0" xfId="0" applyFont="1"/>
    <xf numFmtId="0" fontId="19" fillId="5" borderId="7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right" vertical="center"/>
    </xf>
    <xf numFmtId="0" fontId="15" fillId="5" borderId="7" xfId="0" applyFont="1" applyFill="1" applyBorder="1" applyAlignment="1">
      <alignment horizontal="left" vertical="center" wrapText="1"/>
    </xf>
    <xf numFmtId="0" fontId="15" fillId="5" borderId="21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5" borderId="0" xfId="0" applyFont="1" applyFill="1"/>
    <xf numFmtId="0" fontId="6" fillId="4" borderId="0" xfId="0" applyFont="1" applyFill="1" applyAlignment="1">
      <alignment horizontal="left" vertical="center"/>
    </xf>
    <xf numFmtId="0" fontId="18" fillId="5" borderId="0" xfId="0" applyFont="1" applyFill="1"/>
    <xf numFmtId="0" fontId="16" fillId="5" borderId="0" xfId="0" applyFont="1" applyFill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/>
    </xf>
    <xf numFmtId="0" fontId="16" fillId="5" borderId="7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0" fontId="29" fillId="6" borderId="7" xfId="0" applyFont="1" applyFill="1" applyBorder="1" applyAlignment="1">
      <alignment horizontal="right" vertical="center"/>
    </xf>
    <xf numFmtId="0" fontId="30" fillId="4" borderId="7" xfId="0" applyFont="1" applyFill="1" applyBorder="1" applyAlignment="1">
      <alignment horizontal="right" vertical="center"/>
    </xf>
    <xf numFmtId="0" fontId="30" fillId="5" borderId="7" xfId="0" applyFont="1" applyFill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0" fontId="15" fillId="4" borderId="21" xfId="0" applyFont="1" applyFill="1" applyBorder="1" applyAlignment="1">
      <alignment vertical="center"/>
    </xf>
    <xf numFmtId="0" fontId="16" fillId="4" borderId="4" xfId="0" applyFont="1" applyFill="1" applyBorder="1" applyAlignment="1">
      <alignment horizontal="right" vertical="center"/>
    </xf>
    <xf numFmtId="0" fontId="15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right" vertical="center"/>
    </xf>
    <xf numFmtId="0" fontId="16" fillId="5" borderId="4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16" fillId="5" borderId="2" xfId="0" applyFont="1" applyFill="1" applyBorder="1" applyAlignment="1">
      <alignment horizontal="right" vertical="center"/>
    </xf>
    <xf numFmtId="0" fontId="25" fillId="5" borderId="23" xfId="0" applyFont="1" applyFill="1" applyBorder="1"/>
    <xf numFmtId="0" fontId="6" fillId="5" borderId="4" xfId="0" applyFont="1" applyFill="1" applyBorder="1" applyAlignment="1">
      <alignment vertical="center" wrapText="1"/>
    </xf>
    <xf numFmtId="0" fontId="25" fillId="5" borderId="7" xfId="0" applyFont="1" applyFill="1" applyBorder="1"/>
    <xf numFmtId="0" fontId="6" fillId="5" borderId="7" xfId="0" applyFont="1" applyFill="1" applyBorder="1" applyAlignment="1">
      <alignment horizontal="right" vertical="center"/>
    </xf>
    <xf numFmtId="0" fontId="4" fillId="5" borderId="4" xfId="0" applyNumberFormat="1" applyFont="1" applyFill="1" applyBorder="1" applyAlignment="1">
      <alignment horizontal="right" vertical="center"/>
    </xf>
    <xf numFmtId="0" fontId="15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right" vertical="center"/>
    </xf>
    <xf numFmtId="0" fontId="4" fillId="4" borderId="21" xfId="0" applyFont="1" applyFill="1" applyBorder="1" applyAlignment="1">
      <alignment horizontal="right" vertical="center"/>
    </xf>
    <xf numFmtId="0" fontId="4" fillId="4" borderId="21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31" fillId="4" borderId="2" xfId="0" applyFont="1" applyFill="1" applyBorder="1" applyAlignment="1">
      <alignment horizontal="right" vertical="center"/>
    </xf>
    <xf numFmtId="0" fontId="31" fillId="4" borderId="2" xfId="0" applyFont="1" applyFill="1" applyBorder="1" applyAlignment="1">
      <alignment vertical="center"/>
    </xf>
    <xf numFmtId="0" fontId="4" fillId="4" borderId="7" xfId="0" applyNumberFormat="1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16" fillId="5" borderId="0" xfId="0" applyFont="1" applyFill="1" applyBorder="1" applyAlignment="1">
      <alignment horizontal="right" vertical="center"/>
    </xf>
    <xf numFmtId="0" fontId="0" fillId="5" borderId="4" xfId="0" applyFont="1" applyFill="1" applyBorder="1"/>
    <xf numFmtId="0" fontId="3" fillId="5" borderId="0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3" xfId="0" applyFont="1" applyFill="1" applyBorder="1"/>
    <xf numFmtId="0" fontId="16" fillId="5" borderId="3" xfId="0" applyFont="1" applyFill="1" applyBorder="1" applyAlignment="1">
      <alignment horizontal="right" vertical="center"/>
    </xf>
    <xf numFmtId="0" fontId="3" fillId="4" borderId="4" xfId="0" applyFont="1" applyFill="1" applyBorder="1"/>
    <xf numFmtId="0" fontId="16" fillId="4" borderId="2" xfId="0" applyFont="1" applyFill="1" applyBorder="1" applyAlignment="1">
      <alignment horizontal="right" vertical="center"/>
    </xf>
    <xf numFmtId="0" fontId="4" fillId="5" borderId="7" xfId="0" applyFont="1" applyFill="1" applyBorder="1"/>
    <xf numFmtId="0" fontId="29" fillId="5" borderId="2" xfId="0" applyFont="1" applyFill="1" applyBorder="1" applyAlignment="1">
      <alignment horizontal="right" vertical="center"/>
    </xf>
    <xf numFmtId="0" fontId="15" fillId="4" borderId="2" xfId="0" applyFont="1" applyFill="1" applyBorder="1" applyAlignment="1">
      <alignment vertical="center"/>
    </xf>
    <xf numFmtId="0" fontId="0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20" fillId="5" borderId="2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right" vertical="center"/>
    </xf>
    <xf numFmtId="0" fontId="15" fillId="4" borderId="22" xfId="0" applyFont="1" applyFill="1" applyBorder="1" applyAlignment="1">
      <alignment vertical="center"/>
    </xf>
    <xf numFmtId="0" fontId="21" fillId="5" borderId="2" xfId="0" applyFont="1" applyFill="1" applyBorder="1" applyAlignment="1">
      <alignment vertical="center" wrapText="1"/>
    </xf>
    <xf numFmtId="0" fontId="15" fillId="4" borderId="7" xfId="0" applyFont="1" applyFill="1" applyBorder="1"/>
    <xf numFmtId="0" fontId="3" fillId="5" borderId="0" xfId="0" applyFont="1" applyFill="1" applyBorder="1" applyAlignment="1">
      <alignment horizontal="right" vertical="center"/>
    </xf>
    <xf numFmtId="0" fontId="6" fillId="5" borderId="0" xfId="0" applyFont="1" applyFill="1" applyBorder="1" applyAlignment="1">
      <alignment vertical="center"/>
    </xf>
    <xf numFmtId="0" fontId="30" fillId="5" borderId="3" xfId="0" applyFont="1" applyFill="1" applyBorder="1" applyAlignment="1">
      <alignment horizontal="right" vertical="center"/>
    </xf>
    <xf numFmtId="0" fontId="3" fillId="4" borderId="24" xfId="0" applyFont="1" applyFill="1" applyBorder="1" applyAlignment="1">
      <alignment horizontal="right" vertical="center"/>
    </xf>
    <xf numFmtId="0" fontId="3" fillId="4" borderId="25" xfId="0" applyFont="1" applyFill="1" applyBorder="1" applyAlignment="1">
      <alignment vertical="center"/>
    </xf>
    <xf numFmtId="0" fontId="3" fillId="4" borderId="25" xfId="0" applyFont="1" applyFill="1" applyBorder="1" applyAlignment="1">
      <alignment horizontal="left" vertical="center"/>
    </xf>
    <xf numFmtId="0" fontId="15" fillId="5" borderId="0" xfId="0" applyFont="1" applyFill="1" applyBorder="1"/>
    <xf numFmtId="0" fontId="3" fillId="4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vertical="center"/>
    </xf>
    <xf numFmtId="0" fontId="15" fillId="4" borderId="0" xfId="0" applyFont="1" applyFill="1" applyBorder="1"/>
    <xf numFmtId="0" fontId="3" fillId="4" borderId="0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vertical="center"/>
    </xf>
    <xf numFmtId="0" fontId="16" fillId="4" borderId="25" xfId="0" applyFont="1" applyFill="1" applyBorder="1" applyAlignment="1">
      <alignment horizontal="right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right" vertical="center"/>
    </xf>
    <xf numFmtId="0" fontId="15" fillId="6" borderId="7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left"/>
    </xf>
    <xf numFmtId="0" fontId="3" fillId="4" borderId="26" xfId="0" applyFont="1" applyFill="1" applyBorder="1" applyAlignment="1">
      <alignment vertical="center"/>
    </xf>
    <xf numFmtId="0" fontId="30" fillId="4" borderId="27" xfId="0" applyFont="1" applyFill="1" applyBorder="1" applyAlignment="1">
      <alignment horizontal="right" vertical="center"/>
    </xf>
    <xf numFmtId="0" fontId="4" fillId="4" borderId="27" xfId="0" applyFont="1" applyFill="1" applyBorder="1" applyAlignment="1">
      <alignment vertical="center"/>
    </xf>
    <xf numFmtId="0" fontId="15" fillId="4" borderId="27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horizontal="right" vertical="center"/>
    </xf>
    <xf numFmtId="0" fontId="3" fillId="6" borderId="0" xfId="0" applyFont="1" applyFill="1" applyAlignment="1">
      <alignment vertical="center"/>
    </xf>
    <xf numFmtId="0" fontId="3" fillId="6" borderId="3" xfId="0" applyFont="1" applyFill="1" applyBorder="1" applyAlignment="1">
      <alignment horizontal="left" vertical="center"/>
    </xf>
    <xf numFmtId="0" fontId="0" fillId="5" borderId="2" xfId="0" applyFill="1" applyBorder="1" applyAlignment="1">
      <alignment vertical="center"/>
    </xf>
    <xf numFmtId="0" fontId="6" fillId="5" borderId="2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right" vertical="center"/>
    </xf>
    <xf numFmtId="0" fontId="34" fillId="5" borderId="7" xfId="0" applyFont="1" applyFill="1" applyBorder="1" applyAlignment="1">
      <alignment horizontal="right" vertical="center"/>
    </xf>
    <xf numFmtId="0" fontId="34" fillId="4" borderId="0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0" fontId="4" fillId="5" borderId="28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vertical="center"/>
    </xf>
    <xf numFmtId="0" fontId="3" fillId="5" borderId="28" xfId="0" applyFont="1" applyFill="1" applyBorder="1" applyAlignment="1">
      <alignment horizontal="left" vertical="center"/>
    </xf>
    <xf numFmtId="0" fontId="0" fillId="4" borderId="4" xfId="0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4" fillId="5" borderId="28" xfId="0" applyFont="1" applyFill="1" applyBorder="1" applyAlignment="1">
      <alignment vertical="center"/>
    </xf>
    <xf numFmtId="0" fontId="11" fillId="5" borderId="28" xfId="0" applyFont="1" applyFill="1" applyBorder="1" applyAlignment="1">
      <alignment vertical="center" wrapText="1"/>
    </xf>
    <xf numFmtId="0" fontId="4" fillId="5" borderId="28" xfId="0" applyFont="1" applyFill="1" applyBorder="1" applyAlignment="1">
      <alignment horizontal="right" vertical="center"/>
    </xf>
    <xf numFmtId="0" fontId="3" fillId="5" borderId="0" xfId="0" applyFont="1" applyFill="1"/>
    <xf numFmtId="0" fontId="15" fillId="5" borderId="28" xfId="0" applyFont="1" applyFill="1" applyBorder="1" applyAlignment="1">
      <alignment vertical="center"/>
    </xf>
    <xf numFmtId="0" fontId="16" fillId="5" borderId="28" xfId="0" applyFont="1" applyFill="1" applyBorder="1" applyAlignment="1">
      <alignment horizontal="right" vertical="center"/>
    </xf>
    <xf numFmtId="14" fontId="16" fillId="5" borderId="4" xfId="0" applyNumberFormat="1" applyFont="1" applyFill="1" applyBorder="1" applyAlignment="1">
      <alignment horizontal="right" vertical="center"/>
    </xf>
    <xf numFmtId="0" fontId="3" fillId="4" borderId="26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vertical="center"/>
    </xf>
    <xf numFmtId="0" fontId="3" fillId="4" borderId="28" xfId="0" applyFont="1" applyFill="1" applyBorder="1" applyAlignment="1">
      <alignment horizontal="left" vertical="center"/>
    </xf>
    <xf numFmtId="0" fontId="32" fillId="6" borderId="7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16" fillId="4" borderId="3" xfId="0" applyFont="1" applyFill="1" applyBorder="1" applyAlignment="1">
      <alignment horizontal="right" vertical="center"/>
    </xf>
    <xf numFmtId="0" fontId="5" fillId="4" borderId="30" xfId="0" applyFont="1" applyFill="1" applyBorder="1" applyAlignment="1">
      <alignment horizontal="right" vertical="center"/>
    </xf>
    <xf numFmtId="0" fontId="37" fillId="5" borderId="7" xfId="0" applyFont="1" applyFill="1" applyBorder="1" applyAlignment="1">
      <alignment horizontal="right" vertical="center"/>
    </xf>
    <xf numFmtId="0" fontId="37" fillId="4" borderId="7" xfId="0" applyFont="1" applyFill="1" applyBorder="1" applyAlignment="1">
      <alignment horizontal="right" vertical="center"/>
    </xf>
    <xf numFmtId="14" fontId="37" fillId="4" borderId="7" xfId="0" applyNumberFormat="1" applyFont="1" applyFill="1" applyBorder="1" applyAlignment="1">
      <alignment horizontal="right" vertical="center"/>
    </xf>
    <xf numFmtId="0" fontId="15" fillId="5" borderId="29" xfId="0" applyFont="1" applyFill="1" applyBorder="1" applyAlignment="1">
      <alignment horizontal="left" vertical="center" wrapText="1"/>
    </xf>
    <xf numFmtId="0" fontId="11" fillId="5" borderId="28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right" vertical="center"/>
    </xf>
    <xf numFmtId="0" fontId="3" fillId="4" borderId="28" xfId="0" applyFont="1" applyFill="1" applyBorder="1" applyAlignment="1">
      <alignment vertical="center"/>
    </xf>
    <xf numFmtId="0" fontId="6" fillId="4" borderId="28" xfId="0" applyFont="1" applyFill="1" applyBorder="1" applyAlignment="1">
      <alignment horizontal="left" vertical="center"/>
    </xf>
    <xf numFmtId="0" fontId="3" fillId="5" borderId="4" xfId="0" applyFont="1" applyFill="1" applyBorder="1"/>
    <xf numFmtId="0" fontId="2" fillId="4" borderId="28" xfId="0" applyFont="1" applyFill="1" applyBorder="1" applyAlignment="1">
      <alignment vertical="center"/>
    </xf>
    <xf numFmtId="0" fontId="40" fillId="4" borderId="28" xfId="0" applyFont="1" applyFill="1" applyBorder="1" applyAlignment="1">
      <alignment horizontal="right" vertical="center"/>
    </xf>
    <xf numFmtId="0" fontId="15" fillId="4" borderId="31" xfId="0" applyFont="1" applyFill="1" applyBorder="1"/>
    <xf numFmtId="0" fontId="40" fillId="5" borderId="0" xfId="0" applyFont="1" applyFill="1" applyAlignment="1">
      <alignment horizontal="right" vertical="center"/>
    </xf>
    <xf numFmtId="0" fontId="16" fillId="4" borderId="9" xfId="0" applyFont="1" applyFill="1" applyBorder="1" applyAlignment="1">
      <alignment horizontal="right" vertical="center"/>
    </xf>
    <xf numFmtId="0" fontId="15" fillId="5" borderId="3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right" vertical="center"/>
    </xf>
    <xf numFmtId="0" fontId="15" fillId="5" borderId="4" xfId="0" applyFont="1" applyFill="1" applyBorder="1" applyAlignment="1">
      <alignment horizontal="left" vertical="center"/>
    </xf>
    <xf numFmtId="0" fontId="15" fillId="4" borderId="4" xfId="0" applyFont="1" applyFill="1" applyBorder="1"/>
    <xf numFmtId="0" fontId="15" fillId="5" borderId="11" xfId="0" applyFont="1" applyFill="1" applyBorder="1"/>
    <xf numFmtId="0" fontId="16" fillId="4" borderId="28" xfId="0" applyFont="1" applyFill="1" applyBorder="1" applyAlignment="1">
      <alignment horizontal="right" vertical="center"/>
    </xf>
    <xf numFmtId="0" fontId="4" fillId="5" borderId="11" xfId="0" applyFont="1" applyFill="1" applyBorder="1" applyAlignment="1">
      <alignment horizontal="righ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/>
    </xf>
    <xf numFmtId="0" fontId="30" fillId="4" borderId="7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30" fillId="4" borderId="27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/>
    </xf>
    <xf numFmtId="14" fontId="16" fillId="5" borderId="4" xfId="0" applyNumberFormat="1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5" borderId="0" xfId="0" applyFont="1" applyFill="1" applyBorder="1" applyAlignment="1">
      <alignment horizontal="center" vertical="center"/>
    </xf>
    <xf numFmtId="14" fontId="37" fillId="4" borderId="7" xfId="0" applyNumberFormat="1" applyFont="1" applyFill="1" applyBorder="1" applyAlignment="1">
      <alignment horizontal="center" vertical="center"/>
    </xf>
    <xf numFmtId="0" fontId="40" fillId="4" borderId="28" xfId="0" applyFont="1" applyFill="1" applyBorder="1" applyAlignment="1">
      <alignment horizontal="center" vertical="center"/>
    </xf>
    <xf numFmtId="0" fontId="40" fillId="5" borderId="0" xfId="0" applyFont="1" applyFill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5" borderId="30" xfId="0" applyFont="1" applyFill="1" applyBorder="1" applyAlignment="1">
      <alignment horizontal="right" vertical="center"/>
    </xf>
    <xf numFmtId="0" fontId="6" fillId="10" borderId="33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4" fillId="10" borderId="35" xfId="0" applyFont="1" applyFill="1" applyBorder="1" applyAlignment="1">
      <alignment vertical="center" wrapText="1"/>
    </xf>
    <xf numFmtId="0" fontId="2" fillId="10" borderId="34" xfId="0" applyFont="1" applyFill="1" applyBorder="1" applyAlignment="1">
      <alignment horizontal="right" vertical="center"/>
    </xf>
    <xf numFmtId="0" fontId="2" fillId="10" borderId="34" xfId="0" applyFont="1" applyFill="1" applyBorder="1" applyAlignment="1">
      <alignment vertical="center"/>
    </xf>
    <xf numFmtId="0" fontId="30" fillId="10" borderId="36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right" vertical="center"/>
    </xf>
    <xf numFmtId="0" fontId="3" fillId="5" borderId="32" xfId="0" applyFont="1" applyFill="1" applyBorder="1" applyAlignment="1">
      <alignment vertical="center"/>
    </xf>
    <xf numFmtId="0" fontId="16" fillId="5" borderId="32" xfId="0" applyFont="1" applyFill="1" applyBorder="1" applyAlignment="1">
      <alignment horizontal="center" vertical="center"/>
    </xf>
    <xf numFmtId="0" fontId="4" fillId="10" borderId="33" xfId="0" applyFont="1" applyFill="1" applyBorder="1" applyAlignment="1">
      <alignment vertical="center" wrapText="1"/>
    </xf>
    <xf numFmtId="0" fontId="15" fillId="0" borderId="32" xfId="0" applyFont="1" applyBorder="1"/>
    <xf numFmtId="0" fontId="15" fillId="10" borderId="33" xfId="0" applyFont="1" applyFill="1" applyBorder="1" applyAlignment="1">
      <alignment vertical="center"/>
    </xf>
    <xf numFmtId="0" fontId="3" fillId="5" borderId="32" xfId="0" applyFont="1" applyFill="1" applyBorder="1" applyAlignment="1">
      <alignment horizontal="left" vertical="center"/>
    </xf>
    <xf numFmtId="0" fontId="29" fillId="10" borderId="33" xfId="0" applyFont="1" applyFill="1" applyBorder="1" applyAlignment="1">
      <alignment horizontal="right" vertical="center"/>
    </xf>
    <xf numFmtId="0" fontId="16" fillId="4" borderId="21" xfId="0" applyFont="1" applyFill="1" applyBorder="1" applyAlignment="1">
      <alignment horizontal="right" vertical="center"/>
    </xf>
    <xf numFmtId="0" fontId="16" fillId="4" borderId="0" xfId="0" applyFont="1" applyFill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5" borderId="7" xfId="0" applyFont="1" applyFill="1" applyBorder="1"/>
    <xf numFmtId="0" fontId="4" fillId="4" borderId="37" xfId="0" applyFont="1" applyFill="1" applyBorder="1" applyAlignment="1">
      <alignment horizontal="right" vertical="center"/>
    </xf>
    <xf numFmtId="0" fontId="4" fillId="4" borderId="37" xfId="0" applyFont="1" applyFill="1" applyBorder="1" applyAlignment="1">
      <alignment vertical="center"/>
    </xf>
    <xf numFmtId="0" fontId="3" fillId="4" borderId="37" xfId="0" applyFont="1" applyFill="1" applyBorder="1" applyAlignment="1">
      <alignment vertical="center"/>
    </xf>
    <xf numFmtId="0" fontId="4" fillId="5" borderId="32" xfId="0" applyFont="1" applyFill="1" applyBorder="1" applyAlignment="1">
      <alignment vertical="center"/>
    </xf>
    <xf numFmtId="0" fontId="3" fillId="5" borderId="39" xfId="0" applyFont="1" applyFill="1" applyBorder="1" applyAlignment="1">
      <alignment vertical="center"/>
    </xf>
    <xf numFmtId="0" fontId="36" fillId="5" borderId="32" xfId="0" applyFont="1" applyFill="1" applyBorder="1" applyAlignment="1">
      <alignment vertical="center"/>
    </xf>
    <xf numFmtId="0" fontId="15" fillId="10" borderId="38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vertical="center"/>
    </xf>
    <xf numFmtId="0" fontId="3" fillId="4" borderId="7" xfId="0" applyFont="1" applyFill="1" applyBorder="1"/>
    <xf numFmtId="0" fontId="16" fillId="5" borderId="32" xfId="0" applyFont="1" applyFill="1" applyBorder="1" applyAlignment="1">
      <alignment horizontal="right" vertical="center"/>
    </xf>
    <xf numFmtId="0" fontId="29" fillId="10" borderId="34" xfId="0" applyFont="1" applyFill="1" applyBorder="1" applyAlignment="1">
      <alignment horizontal="right" vertical="center"/>
    </xf>
    <xf numFmtId="0" fontId="16" fillId="5" borderId="39" xfId="0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right" vertical="center" wrapText="1"/>
    </xf>
    <xf numFmtId="0" fontId="16" fillId="10" borderId="7" xfId="0" applyFont="1" applyFill="1" applyBorder="1" applyAlignment="1">
      <alignment horizontal="right" vertical="center" wrapText="1"/>
    </xf>
    <xf numFmtId="0" fontId="16" fillId="7" borderId="7" xfId="0" applyFont="1" applyFill="1" applyBorder="1" applyAlignment="1">
      <alignment horizontal="right" vertical="center"/>
    </xf>
    <xf numFmtId="0" fontId="16" fillId="10" borderId="7" xfId="0" applyFont="1" applyFill="1" applyBorder="1" applyAlignment="1">
      <alignment horizontal="right" vertical="center"/>
    </xf>
    <xf numFmtId="0" fontId="16" fillId="6" borderId="7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6" fillId="5" borderId="3" xfId="0" applyFont="1" applyFill="1" applyBorder="1" applyAlignment="1">
      <alignment horizontal="right" vertical="center" wrapText="1"/>
    </xf>
    <xf numFmtId="0" fontId="3" fillId="5" borderId="21" xfId="0" applyFont="1" applyFill="1" applyBorder="1" applyAlignment="1">
      <alignment vertical="center"/>
    </xf>
    <xf numFmtId="0" fontId="3" fillId="10" borderId="34" xfId="0" applyFont="1" applyFill="1" applyBorder="1" applyAlignment="1">
      <alignment horizontal="left" vertical="center"/>
    </xf>
    <xf numFmtId="0" fontId="3" fillId="5" borderId="3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6" fillId="0" borderId="14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right" vertical="center"/>
    </xf>
    <xf numFmtId="43" fontId="0" fillId="5" borderId="0" xfId="1" applyFont="1" applyFill="1"/>
    <xf numFmtId="0" fontId="30" fillId="4" borderId="37" xfId="0" applyFont="1" applyFill="1" applyBorder="1" applyAlignment="1">
      <alignment horizontal="right" vertical="center"/>
    </xf>
    <xf numFmtId="0" fontId="30" fillId="0" borderId="5" xfId="0" applyFont="1" applyBorder="1" applyAlignment="1">
      <alignment horizontal="right" vertical="center"/>
    </xf>
    <xf numFmtId="0" fontId="30" fillId="5" borderId="2" xfId="0" applyFont="1" applyFill="1" applyBorder="1" applyAlignment="1">
      <alignment horizontal="right" vertical="center"/>
    </xf>
    <xf numFmtId="0" fontId="30" fillId="5" borderId="4" xfId="0" applyFont="1" applyFill="1" applyBorder="1" applyAlignment="1">
      <alignment horizontal="right" vertical="center"/>
    </xf>
    <xf numFmtId="0" fontId="30" fillId="5" borderId="32" xfId="0" applyFont="1" applyFill="1" applyBorder="1" applyAlignment="1">
      <alignment horizontal="right" vertical="center"/>
    </xf>
    <xf numFmtId="0" fontId="16" fillId="5" borderId="1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30" fillId="0" borderId="3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vertical="center"/>
    </xf>
    <xf numFmtId="0" fontId="6" fillId="4" borderId="7" xfId="0" applyFont="1" applyFill="1" applyBorder="1"/>
    <xf numFmtId="0" fontId="6" fillId="0" borderId="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0" fontId="15" fillId="5" borderId="9" xfId="0" applyFont="1" applyFill="1" applyBorder="1" applyAlignment="1">
      <alignment vertical="center"/>
    </xf>
    <xf numFmtId="0" fontId="42" fillId="4" borderId="7" xfId="0" applyFont="1" applyFill="1" applyBorder="1" applyAlignment="1">
      <alignment horizontal="right" vertical="center"/>
    </xf>
    <xf numFmtId="14" fontId="42" fillId="5" borderId="0" xfId="0" applyNumberFormat="1" applyFont="1" applyFill="1" applyBorder="1" applyAlignment="1">
      <alignment horizontal="right" vertical="center"/>
    </xf>
    <xf numFmtId="0" fontId="42" fillId="5" borderId="7" xfId="0" applyFont="1" applyFill="1" applyBorder="1" applyAlignment="1">
      <alignment horizontal="right" vertical="center"/>
    </xf>
    <xf numFmtId="14" fontId="16" fillId="4" borderId="7" xfId="0" applyNumberFormat="1" applyFont="1" applyFill="1" applyBorder="1" applyAlignment="1">
      <alignment horizontal="right" vertical="center"/>
    </xf>
    <xf numFmtId="0" fontId="6" fillId="5" borderId="3" xfId="0" applyFont="1" applyFill="1" applyBorder="1" applyAlignment="1">
      <alignment vertical="center"/>
    </xf>
    <xf numFmtId="0" fontId="30" fillId="4" borderId="2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43" fontId="3" fillId="5" borderId="0" xfId="1" applyFont="1" applyFill="1" applyAlignment="1">
      <alignment horizontal="right" vertical="center"/>
    </xf>
    <xf numFmtId="0" fontId="6" fillId="5" borderId="41" xfId="0" applyFont="1" applyFill="1" applyBorder="1" applyAlignment="1">
      <alignment horizontal="left" vertical="center"/>
    </xf>
    <xf numFmtId="0" fontId="30" fillId="5" borderId="13" xfId="0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right" vertical="center"/>
    </xf>
    <xf numFmtId="0" fontId="0" fillId="5" borderId="3" xfId="0" applyFont="1" applyFill="1" applyBorder="1"/>
    <xf numFmtId="0" fontId="4" fillId="4" borderId="4" xfId="0" applyFont="1" applyFill="1" applyBorder="1" applyAlignment="1">
      <alignment horizontal="left" vertical="center"/>
    </xf>
    <xf numFmtId="0" fontId="30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vertical="center" wrapText="1"/>
    </xf>
    <xf numFmtId="0" fontId="43" fillId="5" borderId="7" xfId="0" applyFont="1" applyFill="1" applyBorder="1" applyAlignment="1">
      <alignment horizontal="right" vertical="center"/>
    </xf>
    <xf numFmtId="0" fontId="43" fillId="4" borderId="7" xfId="0" applyFont="1" applyFill="1" applyBorder="1" applyAlignment="1">
      <alignment horizontal="right" vertical="center"/>
    </xf>
    <xf numFmtId="0" fontId="30" fillId="5" borderId="2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43" fillId="4" borderId="2" xfId="0" applyFont="1" applyFill="1" applyBorder="1" applyAlignment="1">
      <alignment horizontal="right" vertical="center"/>
    </xf>
    <xf numFmtId="0" fontId="43" fillId="5" borderId="4" xfId="0" applyFont="1" applyFill="1" applyBorder="1" applyAlignment="1">
      <alignment horizontal="right" vertical="center"/>
    </xf>
    <xf numFmtId="0" fontId="43" fillId="4" borderId="4" xfId="0" applyFont="1" applyFill="1" applyBorder="1" applyAlignment="1">
      <alignment horizontal="right" vertical="center"/>
    </xf>
    <xf numFmtId="0" fontId="30" fillId="5" borderId="28" xfId="0" applyFont="1" applyFill="1" applyBorder="1" applyAlignment="1">
      <alignment horizontal="center" vertical="center"/>
    </xf>
    <xf numFmtId="0" fontId="30" fillId="4" borderId="28" xfId="0" applyFont="1" applyFill="1" applyBorder="1" applyAlignment="1">
      <alignment horizontal="center" vertical="center"/>
    </xf>
    <xf numFmtId="0" fontId="0" fillId="4" borderId="28" xfId="0" applyFill="1" applyBorder="1" applyAlignment="1">
      <alignment vertical="center"/>
    </xf>
    <xf numFmtId="0" fontId="0" fillId="5" borderId="28" xfId="0" applyFill="1" applyBorder="1" applyAlignment="1">
      <alignment vertical="center"/>
    </xf>
    <xf numFmtId="0" fontId="43" fillId="4" borderId="28" xfId="0" applyFont="1" applyFill="1" applyBorder="1" applyAlignment="1">
      <alignment horizontal="right" vertical="center"/>
    </xf>
    <xf numFmtId="0" fontId="15" fillId="4" borderId="28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0" fillId="4" borderId="0" xfId="0" applyFont="1" applyFill="1" applyBorder="1"/>
    <xf numFmtId="0" fontId="7" fillId="4" borderId="0" xfId="0" applyFont="1" applyFill="1" applyBorder="1"/>
    <xf numFmtId="0" fontId="4" fillId="5" borderId="10" xfId="0" applyFont="1" applyFill="1" applyBorder="1" applyAlignment="1">
      <alignment horizontal="right" vertical="center"/>
    </xf>
    <xf numFmtId="0" fontId="4" fillId="5" borderId="0" xfId="0" applyFont="1" applyFill="1" applyBorder="1" applyAlignment="1">
      <alignment vertical="center"/>
    </xf>
    <xf numFmtId="0" fontId="34" fillId="5" borderId="0" xfId="0" applyFont="1" applyFill="1" applyBorder="1" applyAlignment="1">
      <alignment horizontal="right" vertical="center"/>
    </xf>
    <xf numFmtId="0" fontId="7" fillId="5" borderId="0" xfId="0" applyFont="1" applyFill="1" applyBorder="1"/>
    <xf numFmtId="0" fontId="3" fillId="4" borderId="5" xfId="0" applyFont="1" applyFill="1" applyBorder="1" applyAlignment="1">
      <alignment horizontal="right" vertical="center"/>
    </xf>
    <xf numFmtId="0" fontId="16" fillId="4" borderId="0" xfId="0" applyFont="1" applyFill="1" applyAlignment="1">
      <alignment horizontal="center" vertical="center"/>
    </xf>
    <xf numFmtId="0" fontId="3" fillId="4" borderId="14" xfId="0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right" vertical="center"/>
    </xf>
    <xf numFmtId="0" fontId="0" fillId="4" borderId="3" xfId="0" applyFill="1" applyBorder="1" applyAlignment="1">
      <alignment vertical="center"/>
    </xf>
    <xf numFmtId="0" fontId="3" fillId="5" borderId="5" xfId="0" applyFont="1" applyFill="1" applyBorder="1" applyAlignment="1">
      <alignment horizontal="right" vertical="center"/>
    </xf>
    <xf numFmtId="0" fontId="4" fillId="5" borderId="31" xfId="0" applyFont="1" applyFill="1" applyBorder="1" applyAlignment="1">
      <alignment horizontal="right" vertical="center"/>
    </xf>
    <xf numFmtId="0" fontId="4" fillId="5" borderId="31" xfId="0" applyFont="1" applyFill="1" applyBorder="1" applyAlignment="1">
      <alignment vertical="center"/>
    </xf>
    <xf numFmtId="0" fontId="16" fillId="5" borderId="31" xfId="0" applyFont="1" applyFill="1" applyBorder="1" applyAlignment="1">
      <alignment horizontal="center" vertical="center"/>
    </xf>
    <xf numFmtId="0" fontId="34" fillId="5" borderId="31" xfId="0" applyFont="1" applyFill="1" applyBorder="1" applyAlignment="1">
      <alignment horizontal="right" vertical="center"/>
    </xf>
    <xf numFmtId="0" fontId="0" fillId="5" borderId="31" xfId="0" applyFont="1" applyFill="1" applyBorder="1"/>
    <xf numFmtId="0" fontId="30" fillId="4" borderId="0" xfId="0" applyFont="1" applyFill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3" fillId="4" borderId="5" xfId="0" applyFont="1" applyFill="1" applyBorder="1" applyAlignment="1">
      <alignment vertical="center"/>
    </xf>
    <xf numFmtId="0" fontId="0" fillId="4" borderId="3" xfId="0" applyFont="1" applyFill="1" applyBorder="1"/>
    <xf numFmtId="0" fontId="3" fillId="5" borderId="14" xfId="0" applyFont="1" applyFill="1" applyBorder="1" applyAlignment="1">
      <alignment vertical="center"/>
    </xf>
    <xf numFmtId="0" fontId="16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vertical="center"/>
    </xf>
    <xf numFmtId="0" fontId="0" fillId="5" borderId="22" xfId="0" applyFont="1" applyFill="1" applyBorder="1"/>
    <xf numFmtId="0" fontId="6" fillId="5" borderId="22" xfId="0" applyFont="1" applyFill="1" applyBorder="1" applyAlignment="1">
      <alignment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right" vertical="center"/>
    </xf>
    <xf numFmtId="0" fontId="3" fillId="5" borderId="48" xfId="0" applyFont="1" applyFill="1" applyBorder="1" applyAlignment="1">
      <alignment vertical="center"/>
    </xf>
    <xf numFmtId="0" fontId="15" fillId="5" borderId="22" xfId="0" applyFont="1" applyFill="1" applyBorder="1" applyAlignment="1">
      <alignment vertical="center"/>
    </xf>
    <xf numFmtId="0" fontId="6" fillId="5" borderId="22" xfId="0" applyFont="1" applyFill="1" applyBorder="1" applyAlignment="1">
      <alignment horizontal="left" vertical="center"/>
    </xf>
    <xf numFmtId="0" fontId="3" fillId="4" borderId="0" xfId="0" applyFont="1" applyFill="1" applyBorder="1"/>
    <xf numFmtId="0" fontId="3" fillId="4" borderId="27" xfId="0" applyFont="1" applyFill="1" applyBorder="1"/>
    <xf numFmtId="0" fontId="0" fillId="4" borderId="27" xfId="0" applyFont="1" applyFill="1" applyBorder="1"/>
    <xf numFmtId="0" fontId="3" fillId="4" borderId="28" xfId="0" applyFont="1" applyFill="1" applyBorder="1" applyAlignment="1">
      <alignment horizontal="right" vertical="center"/>
    </xf>
    <xf numFmtId="0" fontId="6" fillId="4" borderId="28" xfId="0" applyFont="1" applyFill="1" applyBorder="1" applyAlignment="1">
      <alignment vertical="center"/>
    </xf>
    <xf numFmtId="0" fontId="34" fillId="4" borderId="28" xfId="0" applyFont="1" applyFill="1" applyBorder="1" applyAlignment="1">
      <alignment horizontal="right" vertical="center"/>
    </xf>
    <xf numFmtId="0" fontId="2" fillId="4" borderId="28" xfId="0" applyFont="1" applyFill="1" applyBorder="1" applyAlignment="1">
      <alignment horizontal="right" vertical="center"/>
    </xf>
    <xf numFmtId="0" fontId="3" fillId="4" borderId="28" xfId="0" applyFont="1" applyFill="1" applyBorder="1" applyAlignment="1">
      <alignment wrapText="1"/>
    </xf>
    <xf numFmtId="14" fontId="43" fillId="5" borderId="28" xfId="0" applyNumberFormat="1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3" fillId="11" borderId="43" xfId="0" applyFont="1" applyFill="1" applyBorder="1" applyAlignment="1">
      <alignment horizontal="right" vertical="center"/>
    </xf>
    <xf numFmtId="0" fontId="0" fillId="11" borderId="44" xfId="0" applyFont="1" applyFill="1" applyBorder="1"/>
    <xf numFmtId="0" fontId="18" fillId="11" borderId="44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right" vertical="center"/>
    </xf>
    <xf numFmtId="0" fontId="4" fillId="11" borderId="46" xfId="0" applyFont="1" applyFill="1" applyBorder="1" applyAlignment="1">
      <alignment vertical="center" wrapText="1"/>
    </xf>
    <xf numFmtId="0" fontId="0" fillId="11" borderId="45" xfId="0" applyFill="1" applyBorder="1" applyAlignment="1">
      <alignment vertical="center"/>
    </xf>
    <xf numFmtId="0" fontId="6" fillId="11" borderId="47" xfId="0" applyFont="1" applyFill="1" applyBorder="1" applyAlignment="1">
      <alignment horizontal="left" vertical="center"/>
    </xf>
    <xf numFmtId="0" fontId="7" fillId="4" borderId="7" xfId="0" applyFont="1" applyFill="1" applyBorder="1"/>
    <xf numFmtId="0" fontId="4" fillId="4" borderId="42" xfId="0" applyFont="1" applyFill="1" applyBorder="1" applyAlignment="1">
      <alignment horizontal="right" vertical="center"/>
    </xf>
    <xf numFmtId="0" fontId="43" fillId="5" borderId="3" xfId="0" applyFont="1" applyFill="1" applyBorder="1" applyAlignment="1">
      <alignment horizontal="right" vertical="center"/>
    </xf>
    <xf numFmtId="0" fontId="7" fillId="5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right" vertical="center"/>
    </xf>
    <xf numFmtId="0" fontId="0" fillId="5" borderId="3" xfId="0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5" borderId="31" xfId="0" applyFont="1" applyFill="1" applyBorder="1" applyAlignment="1">
      <alignment vertical="center" wrapText="1"/>
    </xf>
    <xf numFmtId="0" fontId="34" fillId="4" borderId="2" xfId="0" applyFont="1" applyFill="1" applyBorder="1" applyAlignment="1">
      <alignment horizontal="right" vertical="center"/>
    </xf>
    <xf numFmtId="0" fontId="29" fillId="13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3" fillId="4" borderId="4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left" vertical="center"/>
    </xf>
    <xf numFmtId="0" fontId="3" fillId="5" borderId="31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44" fillId="0" borderId="7" xfId="0" applyFont="1" applyBorder="1"/>
    <xf numFmtId="3" fontId="50" fillId="0" borderId="0" xfId="0" applyNumberFormat="1" applyFont="1"/>
    <xf numFmtId="0" fontId="44" fillId="0" borderId="4" xfId="0" applyFont="1" applyBorder="1"/>
    <xf numFmtId="0" fontId="45" fillId="5" borderId="52" xfId="0" applyFont="1" applyFill="1" applyBorder="1" applyAlignment="1">
      <alignment vertical="center"/>
    </xf>
    <xf numFmtId="0" fontId="45" fillId="5" borderId="53" xfId="0" applyFont="1" applyFill="1" applyBorder="1" applyAlignment="1">
      <alignment vertical="center"/>
    </xf>
    <xf numFmtId="3" fontId="45" fillId="14" borderId="7" xfId="0" applyNumberFormat="1" applyFont="1" applyFill="1" applyBorder="1" applyAlignment="1">
      <alignment horizontal="right" vertical="center"/>
    </xf>
    <xf numFmtId="3" fontId="45" fillId="14" borderId="7" xfId="0" applyNumberFormat="1" applyFont="1" applyFill="1" applyBorder="1" applyAlignment="1">
      <alignment vertical="center"/>
    </xf>
    <xf numFmtId="0" fontId="45" fillId="14" borderId="7" xfId="0" applyFont="1" applyFill="1" applyBorder="1" applyAlignment="1">
      <alignment horizontal="right" vertical="center"/>
    </xf>
    <xf numFmtId="0" fontId="52" fillId="3" borderId="7" xfId="0" applyFont="1" applyFill="1" applyBorder="1" applyAlignment="1">
      <alignment horizontal="center" vertical="center"/>
    </xf>
    <xf numFmtId="0" fontId="52" fillId="3" borderId="7" xfId="0" applyFont="1" applyFill="1" applyBorder="1" applyAlignment="1">
      <alignment horizontal="center" vertical="center" wrapText="1"/>
    </xf>
    <xf numFmtId="3" fontId="45" fillId="14" borderId="7" xfId="0" applyNumberFormat="1" applyFont="1" applyFill="1" applyBorder="1" applyAlignment="1">
      <alignment horizontal="right" vertical="center" wrapText="1"/>
    </xf>
    <xf numFmtId="166" fontId="45" fillId="14" borderId="7" xfId="0" applyNumberFormat="1" applyFont="1" applyFill="1" applyBorder="1" applyAlignment="1">
      <alignment vertical="center" wrapText="1"/>
    </xf>
    <xf numFmtId="3" fontId="45" fillId="14" borderId="7" xfId="0" applyNumberFormat="1" applyFont="1" applyFill="1" applyBorder="1"/>
    <xf numFmtId="3" fontId="45" fillId="12" borderId="7" xfId="0" applyNumberFormat="1" applyFont="1" applyFill="1" applyBorder="1" applyAlignment="1">
      <alignment horizontal="center" vertical="center"/>
    </xf>
    <xf numFmtId="0" fontId="45" fillId="12" borderId="7" xfId="0" applyFont="1" applyFill="1" applyBorder="1" applyAlignment="1">
      <alignment horizontal="center" vertical="center"/>
    </xf>
    <xf numFmtId="0" fontId="52" fillId="16" borderId="7" xfId="0" applyFont="1" applyFill="1" applyBorder="1" applyAlignment="1">
      <alignment horizontal="center" vertical="center" wrapText="1"/>
    </xf>
    <xf numFmtId="0" fontId="52" fillId="17" borderId="7" xfId="0" applyFont="1" applyFill="1" applyBorder="1" applyAlignment="1">
      <alignment horizontal="center" vertical="center" wrapText="1"/>
    </xf>
    <xf numFmtId="166" fontId="45" fillId="14" borderId="9" xfId="0" applyNumberFormat="1" applyFont="1" applyFill="1" applyBorder="1" applyAlignment="1">
      <alignment vertical="center" wrapText="1"/>
    </xf>
    <xf numFmtId="3" fontId="45" fillId="14" borderId="6" xfId="0" applyNumberFormat="1" applyFont="1" applyFill="1" applyBorder="1" applyAlignment="1">
      <alignment horizontal="right" vertical="center" wrapText="1"/>
    </xf>
    <xf numFmtId="0" fontId="45" fillId="14" borderId="6" xfId="0" applyFont="1" applyFill="1" applyBorder="1" applyAlignment="1">
      <alignment horizontal="right" vertical="center" wrapText="1"/>
    </xf>
    <xf numFmtId="3" fontId="45" fillId="12" borderId="7" xfId="0" applyNumberFormat="1" applyFont="1" applyFill="1" applyBorder="1" applyAlignment="1">
      <alignment horizontal="center" vertical="center" wrapText="1"/>
    </xf>
    <xf numFmtId="0" fontId="45" fillId="12" borderId="7" xfId="0" applyFont="1" applyFill="1" applyBorder="1" applyAlignment="1">
      <alignment horizontal="center" vertical="center" wrapText="1"/>
    </xf>
    <xf numFmtId="0" fontId="45" fillId="12" borderId="6" xfId="0" applyFont="1" applyFill="1" applyBorder="1" applyAlignment="1">
      <alignment horizontal="center" vertical="center" wrapText="1"/>
    </xf>
    <xf numFmtId="3" fontId="45" fillId="14" borderId="9" xfId="0" applyNumberFormat="1" applyFont="1" applyFill="1" applyBorder="1" applyAlignment="1">
      <alignment horizontal="right" vertical="center" wrapText="1"/>
    </xf>
    <xf numFmtId="3" fontId="45" fillId="14" borderId="6" xfId="0" applyNumberFormat="1" applyFont="1" applyFill="1" applyBorder="1" applyAlignment="1">
      <alignment horizontal="right" vertical="center"/>
    </xf>
    <xf numFmtId="3" fontId="45" fillId="12" borderId="2" xfId="0" applyNumberFormat="1" applyFont="1" applyFill="1" applyBorder="1" applyAlignment="1">
      <alignment horizontal="center" vertical="center" wrapText="1"/>
    </xf>
    <xf numFmtId="3" fontId="45" fillId="12" borderId="4" xfId="0" applyNumberFormat="1" applyFont="1" applyFill="1" applyBorder="1" applyAlignment="1">
      <alignment horizontal="center" vertical="center" wrapText="1"/>
    </xf>
    <xf numFmtId="3" fontId="45" fillId="12" borderId="2" xfId="0" applyNumberFormat="1" applyFont="1" applyFill="1" applyBorder="1" applyAlignment="1">
      <alignment horizontal="center"/>
    </xf>
    <xf numFmtId="3" fontId="45" fillId="12" borderId="11" xfId="0" applyNumberFormat="1" applyFont="1" applyFill="1" applyBorder="1" applyAlignment="1">
      <alignment horizontal="center" vertical="center" wrapText="1"/>
    </xf>
    <xf numFmtId="3" fontId="45" fillId="12" borderId="55" xfId="0" applyNumberFormat="1" applyFont="1" applyFill="1" applyBorder="1" applyAlignment="1">
      <alignment horizontal="center" vertical="center" wrapText="1"/>
    </xf>
    <xf numFmtId="3" fontId="45" fillId="12" borderId="30" xfId="0" applyNumberFormat="1" applyFont="1" applyFill="1" applyBorder="1" applyAlignment="1">
      <alignment horizontal="center" vertical="center" wrapText="1"/>
    </xf>
    <xf numFmtId="3" fontId="45" fillId="12" borderId="56" xfId="0" applyNumberFormat="1" applyFont="1" applyFill="1" applyBorder="1" applyAlignment="1">
      <alignment horizontal="center" vertical="center" wrapText="1"/>
    </xf>
    <xf numFmtId="3" fontId="45" fillId="12" borderId="57" xfId="0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54" fillId="5" borderId="50" xfId="0" applyFont="1" applyFill="1" applyBorder="1" applyAlignment="1">
      <alignment vertical="center"/>
    </xf>
    <xf numFmtId="164" fontId="54" fillId="5" borderId="50" xfId="0" applyNumberFormat="1" applyFont="1" applyFill="1" applyBorder="1"/>
    <xf numFmtId="165" fontId="54" fillId="5" borderId="50" xfId="0" applyNumberFormat="1" applyFont="1" applyFill="1" applyBorder="1" applyAlignment="1">
      <alignment horizontal="right" vertical="center" wrapText="1"/>
    </xf>
    <xf numFmtId="0" fontId="53" fillId="12" borderId="50" xfId="0" applyFont="1" applyFill="1" applyBorder="1" applyAlignment="1">
      <alignment vertical="center"/>
    </xf>
    <xf numFmtId="164" fontId="53" fillId="12" borderId="50" xfId="0" applyNumberFormat="1" applyFont="1" applyFill="1" applyBorder="1" applyAlignment="1">
      <alignment vertical="center"/>
    </xf>
    <xf numFmtId="165" fontId="53" fillId="12" borderId="50" xfId="0" applyNumberFormat="1" applyFont="1" applyFill="1" applyBorder="1" applyAlignment="1">
      <alignment horizontal="right" vertical="center" wrapText="1"/>
    </xf>
    <xf numFmtId="0" fontId="55" fillId="5" borderId="50" xfId="0" applyFont="1" applyFill="1" applyBorder="1" applyAlignment="1">
      <alignment vertical="center"/>
    </xf>
    <xf numFmtId="164" fontId="55" fillId="5" borderId="50" xfId="0" applyNumberFormat="1" applyFont="1" applyFill="1" applyBorder="1"/>
    <xf numFmtId="165" fontId="55" fillId="5" borderId="50" xfId="0" applyNumberFormat="1" applyFont="1" applyFill="1" applyBorder="1" applyAlignment="1">
      <alignment horizontal="right" vertical="center" wrapText="1"/>
    </xf>
    <xf numFmtId="164" fontId="45" fillId="4" borderId="7" xfId="0" applyNumberFormat="1" applyFont="1" applyFill="1" applyBorder="1" applyAlignment="1">
      <alignment horizontal="center" vertical="center"/>
    </xf>
    <xf numFmtId="164" fontId="45" fillId="4" borderId="2" xfId="0" applyNumberFormat="1" applyFont="1" applyFill="1" applyBorder="1" applyAlignment="1">
      <alignment horizontal="center" vertical="center"/>
    </xf>
    <xf numFmtId="164" fontId="45" fillId="4" borderId="30" xfId="0" applyNumberFormat="1" applyFont="1" applyFill="1" applyBorder="1" applyAlignment="1">
      <alignment horizontal="center" vertical="center"/>
    </xf>
    <xf numFmtId="164" fontId="45" fillId="4" borderId="4" xfId="0" applyNumberFormat="1" applyFont="1" applyFill="1" applyBorder="1" applyAlignment="1">
      <alignment horizontal="center" vertical="center"/>
    </xf>
    <xf numFmtId="164" fontId="45" fillId="4" borderId="3" xfId="0" applyNumberFormat="1" applyFont="1" applyFill="1" applyBorder="1" applyAlignment="1">
      <alignment horizontal="center" vertical="center"/>
    </xf>
    <xf numFmtId="164" fontId="45" fillId="4" borderId="54" xfId="0" applyNumberFormat="1" applyFont="1" applyFill="1" applyBorder="1" applyAlignment="1">
      <alignment horizontal="center" vertical="center"/>
    </xf>
    <xf numFmtId="3" fontId="45" fillId="18" borderId="7" xfId="0" applyNumberFormat="1" applyFont="1" applyFill="1" applyBorder="1" applyAlignment="1">
      <alignment horizontal="right" vertical="center" wrapText="1"/>
    </xf>
    <xf numFmtId="166" fontId="45" fillId="18" borderId="7" xfId="0" applyNumberFormat="1" applyFont="1" applyFill="1" applyBorder="1" applyAlignment="1">
      <alignment horizontal="right" vertical="center" wrapText="1"/>
    </xf>
    <xf numFmtId="3" fontId="49" fillId="18" borderId="7" xfId="0" applyNumberFormat="1" applyFont="1" applyFill="1" applyBorder="1" applyAlignment="1">
      <alignment horizontal="right" vertical="center" wrapText="1"/>
    </xf>
    <xf numFmtId="3" fontId="49" fillId="18" borderId="2" xfId="0" applyNumberFormat="1" applyFont="1" applyFill="1" applyBorder="1" applyAlignment="1">
      <alignment horizontal="right" vertical="center" wrapText="1"/>
    </xf>
    <xf numFmtId="3" fontId="45" fillId="18" borderId="9" xfId="0" applyNumberFormat="1" applyFont="1" applyFill="1" applyBorder="1" applyAlignment="1">
      <alignment horizontal="right" vertical="center" wrapText="1"/>
    </xf>
    <xf numFmtId="3" fontId="49" fillId="18" borderId="4" xfId="0" applyNumberFormat="1" applyFont="1" applyFill="1" applyBorder="1" applyAlignment="1">
      <alignment horizontal="right" vertical="center" wrapText="1"/>
    </xf>
    <xf numFmtId="0" fontId="46" fillId="15" borderId="7" xfId="0" applyFont="1" applyFill="1" applyBorder="1" applyAlignment="1">
      <alignment vertical="center"/>
    </xf>
    <xf numFmtId="3" fontId="46" fillId="15" borderId="7" xfId="0" applyNumberFormat="1" applyFont="1" applyFill="1" applyBorder="1" applyAlignment="1">
      <alignment horizontal="right" vertical="center" wrapText="1"/>
    </xf>
    <xf numFmtId="3" fontId="47" fillId="15" borderId="7" xfId="0" applyNumberFormat="1" applyFont="1" applyFill="1" applyBorder="1" applyAlignment="1">
      <alignment horizontal="right" vertical="center" wrapText="1"/>
    </xf>
    <xf numFmtId="166" fontId="46" fillId="15" borderId="7" xfId="0" applyNumberFormat="1" applyFont="1" applyFill="1" applyBorder="1" applyAlignment="1">
      <alignment horizontal="right" vertical="center" wrapText="1"/>
    </xf>
    <xf numFmtId="3" fontId="48" fillId="15" borderId="7" xfId="0" applyNumberFormat="1" applyFont="1" applyFill="1" applyBorder="1" applyAlignment="1">
      <alignment horizontal="right" vertical="center"/>
    </xf>
    <xf numFmtId="3" fontId="46" fillId="15" borderId="7" xfId="0" applyNumberFormat="1" applyFont="1" applyFill="1" applyBorder="1" applyAlignment="1">
      <alignment vertical="center"/>
    </xf>
    <xf numFmtId="166" fontId="46" fillId="15" borderId="7" xfId="0" applyNumberFormat="1" applyFont="1" applyFill="1" applyBorder="1" applyAlignment="1">
      <alignment vertical="center" wrapText="1"/>
    </xf>
    <xf numFmtId="165" fontId="48" fillId="15" borderId="7" xfId="0" applyNumberFormat="1" applyFont="1" applyFill="1" applyBorder="1" applyAlignment="1">
      <alignment horizontal="center" vertical="center"/>
    </xf>
    <xf numFmtId="164" fontId="46" fillId="15" borderId="7" xfId="0" applyNumberFormat="1" applyFont="1" applyFill="1" applyBorder="1" applyAlignment="1">
      <alignment horizontal="center" vertical="center"/>
    </xf>
    <xf numFmtId="0" fontId="51" fillId="0" borderId="49" xfId="0" applyFont="1" applyFill="1" applyBorder="1" applyAlignment="1">
      <alignment horizontal="center" vertical="center" wrapText="1"/>
    </xf>
    <xf numFmtId="0" fontId="51" fillId="0" borderId="49" xfId="0" applyFont="1" applyBorder="1" applyAlignment="1">
      <alignment horizontal="center" vertical="center" wrapText="1"/>
    </xf>
    <xf numFmtId="3" fontId="45" fillId="14" borderId="51" xfId="0" applyNumberFormat="1" applyFont="1" applyFill="1" applyBorder="1" applyAlignment="1">
      <alignment horizontal="right" vertical="center" wrapText="1"/>
    </xf>
    <xf numFmtId="3" fontId="45" fillId="14" borderId="58" xfId="0" applyNumberFormat="1" applyFont="1" applyFill="1" applyBorder="1" applyAlignment="1">
      <alignment horizontal="right" vertical="center" wrapText="1"/>
    </xf>
    <xf numFmtId="166" fontId="45" fillId="18" borderId="6" xfId="0" applyNumberFormat="1" applyFont="1" applyFill="1" applyBorder="1" applyAlignment="1">
      <alignment horizontal="right" vertical="center" wrapText="1"/>
    </xf>
    <xf numFmtId="3" fontId="49" fillId="18" borderId="30" xfId="0" applyNumberFormat="1" applyFont="1" applyFill="1" applyBorder="1" applyAlignment="1">
      <alignment horizontal="righ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DCE7C3"/>
      <color rgb="FF0000FF"/>
      <color rgb="FF2860A4"/>
      <color rgb="FFFFFFAF"/>
      <color rgb="FFFFFF99"/>
      <color rgb="FFFDE9D9"/>
      <color rgb="FFFFFFCC"/>
      <color rgb="FFA6A6A6"/>
      <color rgb="FFDCE6F1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2385906977645"/>
          <c:y val="4.269771302857904E-2"/>
          <c:w val="0.80476319793375617"/>
          <c:h val="0.8600615311638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Grafikon!$B$1</c:f>
              <c:strCache>
                <c:ptCount val="1"/>
                <c:pt idx="0">
                  <c:v>Broj poduzetnika na 1000 stanovnika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cat>
            <c:strRef>
              <c:f>Grafikon!$A$2:$A$23</c:f>
              <c:strCache>
                <c:ptCount val="22"/>
                <c:pt idx="0">
                  <c:v>Grad Zagreb</c:v>
                </c:pt>
                <c:pt idx="1">
                  <c:v>Istarska </c:v>
                </c:pt>
                <c:pt idx="2">
                  <c:v>Primorsko-goranska </c:v>
                </c:pt>
                <c:pt idx="3">
                  <c:v>Dubrovačko-neretvanska </c:v>
                </c:pt>
                <c:pt idx="4">
                  <c:v>Splitsko-dalmatinska </c:v>
                </c:pt>
                <c:pt idx="5">
                  <c:v>Republika Hrvatska</c:v>
                </c:pt>
                <c:pt idx="6">
                  <c:v>Međimurska </c:v>
                </c:pt>
                <c:pt idx="7">
                  <c:v>Zadarska </c:v>
                </c:pt>
                <c:pt idx="8">
                  <c:v>Zagrebačka </c:v>
                </c:pt>
                <c:pt idx="9">
                  <c:v>Šibensko-kninska </c:v>
                </c:pt>
                <c:pt idx="10">
                  <c:v>Varaždinska </c:v>
                </c:pt>
                <c:pt idx="11">
                  <c:v>Osječko-baranjska </c:v>
                </c:pt>
                <c:pt idx="12">
                  <c:v>Ličko-senjska </c:v>
                </c:pt>
                <c:pt idx="13">
                  <c:v>Karlovačka </c:v>
                </c:pt>
                <c:pt idx="14">
                  <c:v>Bjelovarsko-bilogorska </c:v>
                </c:pt>
                <c:pt idx="15">
                  <c:v>Krapinsko-zagorska </c:v>
                </c:pt>
                <c:pt idx="16">
                  <c:v>Koprivničko-križevačka </c:v>
                </c:pt>
                <c:pt idx="17">
                  <c:v>Virovitičko-podravska </c:v>
                </c:pt>
                <c:pt idx="18">
                  <c:v>Brodsko-posavska </c:v>
                </c:pt>
                <c:pt idx="19">
                  <c:v>Sisačko-moslavačka </c:v>
                </c:pt>
                <c:pt idx="20">
                  <c:v>Požeško-slavonska </c:v>
                </c:pt>
                <c:pt idx="21">
                  <c:v>Vukovarsko-srijemska </c:v>
                </c:pt>
              </c:strCache>
            </c:strRef>
          </c:cat>
          <c:val>
            <c:numRef>
              <c:f>Grafikon!$B$2:$B$23</c:f>
              <c:numCache>
                <c:formatCode>0.0</c:formatCode>
                <c:ptCount val="22"/>
                <c:pt idx="0">
                  <c:v>49.977452844055897</c:v>
                </c:pt>
                <c:pt idx="1">
                  <c:v>49.090184364329659</c:v>
                </c:pt>
                <c:pt idx="2">
                  <c:v>35.541742099994067</c:v>
                </c:pt>
                <c:pt idx="3">
                  <c:v>32.624545851492407</c:v>
                </c:pt>
                <c:pt idx="4">
                  <c:v>29.383243255265672</c:v>
                </c:pt>
                <c:pt idx="5">
                  <c:v>29.1138556117047</c:v>
                </c:pt>
                <c:pt idx="6">
                  <c:v>28.054306795556716</c:v>
                </c:pt>
                <c:pt idx="7">
                  <c:v>25.333191045342438</c:v>
                </c:pt>
                <c:pt idx="8">
                  <c:v>24.793202661391838</c:v>
                </c:pt>
                <c:pt idx="9">
                  <c:v>22.654678812256002</c:v>
                </c:pt>
                <c:pt idx="10">
                  <c:v>21.772662553393452</c:v>
                </c:pt>
                <c:pt idx="11">
                  <c:v>18.029572314378079</c:v>
                </c:pt>
                <c:pt idx="12">
                  <c:v>17.782904903902661</c:v>
                </c:pt>
                <c:pt idx="13">
                  <c:v>17.697842943270508</c:v>
                </c:pt>
                <c:pt idx="14">
                  <c:v>16.56316585019395</c:v>
                </c:pt>
                <c:pt idx="15">
                  <c:v>16.092263365364829</c:v>
                </c:pt>
                <c:pt idx="16">
                  <c:v>15.860798812501718</c:v>
                </c:pt>
                <c:pt idx="17">
                  <c:v>13.802765742158108</c:v>
                </c:pt>
                <c:pt idx="18">
                  <c:v>13.328512727095747</c:v>
                </c:pt>
                <c:pt idx="19">
                  <c:v>13.078022367023717</c:v>
                </c:pt>
                <c:pt idx="20">
                  <c:v>12.129399422272682</c:v>
                </c:pt>
                <c:pt idx="21">
                  <c:v>11.85204725744757</c:v>
                </c:pt>
              </c:numCache>
            </c:numRef>
          </c:val>
        </c:ser>
        <c:ser>
          <c:idx val="1"/>
          <c:order val="1"/>
          <c:tx>
            <c:strRef>
              <c:f>Grafikon!$C$1</c:f>
              <c:strCache>
                <c:ptCount val="1"/>
                <c:pt idx="0">
                  <c:v>Broj poduzetnika na 1000 radno spos. stanovnika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cat>
            <c:strRef>
              <c:f>Grafikon!$A$2:$A$23</c:f>
              <c:strCache>
                <c:ptCount val="22"/>
                <c:pt idx="0">
                  <c:v>Grad Zagreb</c:v>
                </c:pt>
                <c:pt idx="1">
                  <c:v>Istarska </c:v>
                </c:pt>
                <c:pt idx="2">
                  <c:v>Primorsko-goranska </c:v>
                </c:pt>
                <c:pt idx="3">
                  <c:v>Dubrovačko-neretvanska </c:v>
                </c:pt>
                <c:pt idx="4">
                  <c:v>Splitsko-dalmatinska </c:v>
                </c:pt>
                <c:pt idx="5">
                  <c:v>Republika Hrvatska</c:v>
                </c:pt>
                <c:pt idx="6">
                  <c:v>Međimurska </c:v>
                </c:pt>
                <c:pt idx="7">
                  <c:v>Zadarska </c:v>
                </c:pt>
                <c:pt idx="8">
                  <c:v>Zagrebačka </c:v>
                </c:pt>
                <c:pt idx="9">
                  <c:v>Šibensko-kninska </c:v>
                </c:pt>
                <c:pt idx="10">
                  <c:v>Varaždinska </c:v>
                </c:pt>
                <c:pt idx="11">
                  <c:v>Osječko-baranjska </c:v>
                </c:pt>
                <c:pt idx="12">
                  <c:v>Ličko-senjska </c:v>
                </c:pt>
                <c:pt idx="13">
                  <c:v>Karlovačka </c:v>
                </c:pt>
                <c:pt idx="14">
                  <c:v>Bjelovarsko-bilogorska </c:v>
                </c:pt>
                <c:pt idx="15">
                  <c:v>Krapinsko-zagorska </c:v>
                </c:pt>
                <c:pt idx="16">
                  <c:v>Koprivničko-križevačka </c:v>
                </c:pt>
                <c:pt idx="17">
                  <c:v>Virovitičko-podravska </c:v>
                </c:pt>
                <c:pt idx="18">
                  <c:v>Brodsko-posavska </c:v>
                </c:pt>
                <c:pt idx="19">
                  <c:v>Sisačko-moslavačka </c:v>
                </c:pt>
                <c:pt idx="20">
                  <c:v>Požeško-slavonska </c:v>
                </c:pt>
                <c:pt idx="21">
                  <c:v>Vukovarsko-srijemska </c:v>
                </c:pt>
              </c:strCache>
            </c:strRef>
          </c:cat>
          <c:val>
            <c:numRef>
              <c:f>Grafikon!$C$2:$C$23</c:f>
              <c:numCache>
                <c:formatCode>#,##0.0</c:formatCode>
                <c:ptCount val="22"/>
                <c:pt idx="0">
                  <c:v>75.49825650212739</c:v>
                </c:pt>
                <c:pt idx="1">
                  <c:v>74.738065818046223</c:v>
                </c:pt>
                <c:pt idx="2">
                  <c:v>54.694000246925512</c:v>
                </c:pt>
                <c:pt idx="3">
                  <c:v>50.830488024028959</c:v>
                </c:pt>
                <c:pt idx="4">
                  <c:v>44.701527383957391</c:v>
                </c:pt>
                <c:pt idx="5">
                  <c:v>44.336197611964764</c:v>
                </c:pt>
                <c:pt idx="6">
                  <c:v>42.385223699791752</c:v>
                </c:pt>
                <c:pt idx="7">
                  <c:v>39.819215357375825</c:v>
                </c:pt>
                <c:pt idx="8">
                  <c:v>37.315380451592951</c:v>
                </c:pt>
                <c:pt idx="9">
                  <c:v>36.479664729974282</c:v>
                </c:pt>
                <c:pt idx="10">
                  <c:v>32.500597763037874</c:v>
                </c:pt>
                <c:pt idx="11">
                  <c:v>26.850546166312377</c:v>
                </c:pt>
                <c:pt idx="12">
                  <c:v>28.458966141841994</c:v>
                </c:pt>
                <c:pt idx="13">
                  <c:v>27.280666310397415</c:v>
                </c:pt>
                <c:pt idx="14">
                  <c:v>25.470126160437992</c:v>
                </c:pt>
                <c:pt idx="15">
                  <c:v>23.981126511353583</c:v>
                </c:pt>
                <c:pt idx="16">
                  <c:v>24.104606472455856</c:v>
                </c:pt>
                <c:pt idx="17">
                  <c:v>20.763811642565813</c:v>
                </c:pt>
                <c:pt idx="18">
                  <c:v>20.307633636305855</c:v>
                </c:pt>
                <c:pt idx="19">
                  <c:v>20.29068052603208</c:v>
                </c:pt>
                <c:pt idx="20">
                  <c:v>18.585395930591034</c:v>
                </c:pt>
                <c:pt idx="21">
                  <c:v>18.136383295689367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43360"/>
        <c:axId val="127454016"/>
      </c:barChart>
      <c:catAx>
        <c:axId val="11374336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solidFill>
                  <a:schemeClr val="accent1">
                    <a:lumMod val="50000"/>
                  </a:schemeClr>
                </a:solidFill>
                <a:latin typeface="Calibri" panose="020F0502020204030204" pitchFamily="34" charset="0"/>
              </a:defRPr>
            </a:pPr>
            <a:endParaRPr lang="sr-Latn-RS"/>
          </a:p>
        </c:txPr>
        <c:crossAx val="127454016"/>
        <c:crosses val="autoZero"/>
        <c:auto val="1"/>
        <c:lblAlgn val="ctr"/>
        <c:lblOffset val="100"/>
        <c:noMultiLvlLbl val="0"/>
      </c:catAx>
      <c:valAx>
        <c:axId val="127454016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1374336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55113552323346304"/>
          <c:y val="0.39648784566962059"/>
          <c:w val="0.28198676936123684"/>
          <c:h val="0.12162888260360079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200025</xdr:rowOff>
    </xdr:from>
    <xdr:to>
      <xdr:col>16</xdr:col>
      <xdr:colOff>504825</xdr:colOff>
      <xdr:row>16</xdr:row>
      <xdr:rowOff>185738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I229"/>
  <sheetViews>
    <sheetView topLeftCell="B1" zoomScale="120" zoomScaleNormal="120" workbookViewId="0">
      <pane ySplit="1" topLeftCell="A154" activePane="bottomLeft" state="frozen"/>
      <selection pane="bottomLeft" activeCell="C206" sqref="C206"/>
    </sheetView>
  </sheetViews>
  <sheetFormatPr defaultRowHeight="15" x14ac:dyDescent="0.25"/>
  <cols>
    <col min="1" max="1" width="6.140625" style="245" customWidth="1"/>
    <col min="2" max="2" width="5.85546875" style="25" bestFit="1" customWidth="1"/>
    <col min="3" max="3" width="47.28515625" style="18" customWidth="1"/>
    <col min="4" max="4" width="7.5703125" style="18" customWidth="1"/>
    <col min="5" max="5" width="9.140625" style="254" customWidth="1"/>
    <col min="6" max="6" width="87.5703125" style="27" customWidth="1"/>
    <col min="7" max="7" width="9.42578125" style="116" customWidth="1"/>
    <col min="8" max="8" width="17.28515625" style="19" customWidth="1"/>
    <col min="9" max="16384" width="9.140625" style="16"/>
  </cols>
  <sheetData>
    <row r="1" spans="1:8" s="3" customFormat="1" ht="40.5" customHeight="1" x14ac:dyDescent="0.25">
      <c r="A1" s="248" t="s">
        <v>378</v>
      </c>
      <c r="B1" s="125" t="s">
        <v>415</v>
      </c>
      <c r="C1" s="126" t="s">
        <v>201</v>
      </c>
      <c r="D1" s="250" t="s">
        <v>617</v>
      </c>
      <c r="E1" s="250" t="s">
        <v>688</v>
      </c>
      <c r="F1" s="1" t="s">
        <v>173</v>
      </c>
      <c r="G1" s="2" t="s">
        <v>687</v>
      </c>
      <c r="H1" s="2" t="s">
        <v>2</v>
      </c>
    </row>
    <row r="2" spans="1:8" s="13" customFormat="1" x14ac:dyDescent="0.25">
      <c r="A2" s="242">
        <v>1</v>
      </c>
      <c r="B2" s="178"/>
      <c r="C2" s="153" t="s">
        <v>297</v>
      </c>
      <c r="D2" s="390" t="s">
        <v>616</v>
      </c>
      <c r="E2" s="292" t="s">
        <v>296</v>
      </c>
      <c r="F2" s="153" t="s">
        <v>295</v>
      </c>
      <c r="G2" s="198" t="s">
        <v>363</v>
      </c>
      <c r="H2" s="75" t="s">
        <v>256</v>
      </c>
    </row>
    <row r="3" spans="1:8" s="13" customFormat="1" x14ac:dyDescent="0.25">
      <c r="A3" s="243">
        <v>2</v>
      </c>
      <c r="B3" s="12"/>
      <c r="C3" s="95" t="s">
        <v>80</v>
      </c>
      <c r="D3" s="246" t="s">
        <v>616</v>
      </c>
      <c r="E3" s="176" t="s">
        <v>300</v>
      </c>
      <c r="F3" s="95" t="s">
        <v>547</v>
      </c>
      <c r="G3" s="194" t="s">
        <v>363</v>
      </c>
      <c r="H3" s="7" t="s">
        <v>36</v>
      </c>
    </row>
    <row r="4" spans="1:8" s="13" customFormat="1" x14ac:dyDescent="0.25">
      <c r="A4" s="242">
        <v>3</v>
      </c>
      <c r="B4" s="8"/>
      <c r="C4" s="74" t="s">
        <v>306</v>
      </c>
      <c r="D4" s="385" t="s">
        <v>616</v>
      </c>
      <c r="E4" s="235" t="s">
        <v>305</v>
      </c>
      <c r="F4" s="74" t="s">
        <v>303</v>
      </c>
      <c r="G4" s="195" t="s">
        <v>363</v>
      </c>
      <c r="H4" s="20" t="s">
        <v>304</v>
      </c>
    </row>
    <row r="5" spans="1:8" s="13" customFormat="1" x14ac:dyDescent="0.25">
      <c r="A5" s="243">
        <v>4</v>
      </c>
      <c r="B5" s="12" t="s">
        <v>5</v>
      </c>
      <c r="C5" s="33" t="s">
        <v>6</v>
      </c>
      <c r="D5" s="246" t="s">
        <v>616</v>
      </c>
      <c r="E5" s="176" t="s">
        <v>317</v>
      </c>
      <c r="F5" s="31" t="s">
        <v>426</v>
      </c>
      <c r="G5" s="194" t="s">
        <v>363</v>
      </c>
      <c r="H5" s="7" t="s">
        <v>36</v>
      </c>
    </row>
    <row r="6" spans="1:8" ht="15" customHeight="1" x14ac:dyDescent="0.25">
      <c r="A6" s="242">
        <v>5</v>
      </c>
      <c r="B6" s="8"/>
      <c r="C6" s="20" t="s">
        <v>316</v>
      </c>
      <c r="D6" s="385" t="s">
        <v>616</v>
      </c>
      <c r="E6" s="235" t="s">
        <v>247</v>
      </c>
      <c r="F6" s="20" t="s">
        <v>315</v>
      </c>
      <c r="G6" s="195" t="s">
        <v>363</v>
      </c>
      <c r="H6" s="20" t="s">
        <v>304</v>
      </c>
    </row>
    <row r="7" spans="1:8" s="13" customFormat="1" x14ac:dyDescent="0.25">
      <c r="A7" s="242">
        <v>6</v>
      </c>
      <c r="B7" s="12" t="s">
        <v>7</v>
      </c>
      <c r="C7" s="33" t="s">
        <v>8</v>
      </c>
      <c r="D7" s="246" t="s">
        <v>616</v>
      </c>
      <c r="E7" s="176" t="s">
        <v>249</v>
      </c>
      <c r="F7" s="156" t="s">
        <v>50</v>
      </c>
      <c r="G7" s="194" t="s">
        <v>363</v>
      </c>
      <c r="H7" s="156" t="s">
        <v>59</v>
      </c>
    </row>
    <row r="8" spans="1:8" s="13" customFormat="1" x14ac:dyDescent="0.25">
      <c r="A8" s="242">
        <v>7</v>
      </c>
      <c r="B8" s="22" t="s">
        <v>9</v>
      </c>
      <c r="C8" s="74" t="s">
        <v>232</v>
      </c>
      <c r="D8" s="385" t="s">
        <v>616</v>
      </c>
      <c r="E8" s="235" t="s">
        <v>246</v>
      </c>
      <c r="F8" s="74" t="s">
        <v>302</v>
      </c>
      <c r="G8" s="195" t="s">
        <v>363</v>
      </c>
      <c r="H8" s="20" t="s">
        <v>256</v>
      </c>
    </row>
    <row r="9" spans="1:8" s="13" customFormat="1" x14ac:dyDescent="0.25">
      <c r="A9" s="243">
        <v>8</v>
      </c>
      <c r="B9" s="21"/>
      <c r="C9" s="95" t="s">
        <v>318</v>
      </c>
      <c r="D9" s="246" t="s">
        <v>616</v>
      </c>
      <c r="E9" s="176" t="s">
        <v>324</v>
      </c>
      <c r="F9" s="95" t="s">
        <v>318</v>
      </c>
      <c r="G9" s="194" t="s">
        <v>363</v>
      </c>
      <c r="H9" s="7" t="s">
        <v>319</v>
      </c>
    </row>
    <row r="10" spans="1:8" s="13" customFormat="1" ht="15" customHeight="1" x14ac:dyDescent="0.25">
      <c r="A10" s="243">
        <v>9</v>
      </c>
      <c r="B10" s="8" t="s">
        <v>250</v>
      </c>
      <c r="C10" s="72" t="s">
        <v>334</v>
      </c>
      <c r="D10" s="386" t="s">
        <v>616</v>
      </c>
      <c r="E10" s="465" t="s">
        <v>258</v>
      </c>
      <c r="F10" s="193" t="s">
        <v>251</v>
      </c>
      <c r="G10" s="220" t="s">
        <v>361</v>
      </c>
      <c r="H10" s="193" t="s">
        <v>39</v>
      </c>
    </row>
    <row r="11" spans="1:8" s="13" customFormat="1" x14ac:dyDescent="0.25">
      <c r="A11" s="242">
        <v>10</v>
      </c>
      <c r="B11" s="208" t="s">
        <v>13</v>
      </c>
      <c r="C11" s="209" t="s">
        <v>343</v>
      </c>
      <c r="D11" s="387" t="s">
        <v>616</v>
      </c>
      <c r="E11" s="466" t="s">
        <v>259</v>
      </c>
      <c r="F11" s="210" t="s">
        <v>66</v>
      </c>
      <c r="G11" s="212" t="s">
        <v>321</v>
      </c>
      <c r="H11" s="210" t="s">
        <v>37</v>
      </c>
    </row>
    <row r="12" spans="1:8" s="13" customFormat="1" x14ac:dyDescent="0.25">
      <c r="A12" s="243">
        <v>11</v>
      </c>
      <c r="B12" s="21"/>
      <c r="C12" s="192" t="s">
        <v>327</v>
      </c>
      <c r="D12" s="246" t="s">
        <v>616</v>
      </c>
      <c r="E12" s="176" t="s">
        <v>252</v>
      </c>
      <c r="F12" s="95" t="s">
        <v>322</v>
      </c>
      <c r="G12" s="194" t="s">
        <v>363</v>
      </c>
      <c r="H12" s="7" t="s">
        <v>320</v>
      </c>
    </row>
    <row r="13" spans="1:8" s="13" customFormat="1" ht="24" customHeight="1" x14ac:dyDescent="0.25">
      <c r="A13" s="242">
        <v>12</v>
      </c>
      <c r="B13" s="8" t="s">
        <v>15</v>
      </c>
      <c r="C13" s="72" t="s">
        <v>16</v>
      </c>
      <c r="D13" s="385" t="s">
        <v>616</v>
      </c>
      <c r="E13" s="235" t="s">
        <v>260</v>
      </c>
      <c r="F13" s="11" t="s">
        <v>325</v>
      </c>
      <c r="G13" s="195" t="s">
        <v>363</v>
      </c>
      <c r="H13" s="20" t="s">
        <v>59</v>
      </c>
    </row>
    <row r="14" spans="1:8" s="13" customFormat="1" ht="15" customHeight="1" x14ac:dyDescent="0.25">
      <c r="A14" s="242">
        <v>13</v>
      </c>
      <c r="B14" s="12" t="s">
        <v>15</v>
      </c>
      <c r="C14" s="71" t="s">
        <v>265</v>
      </c>
      <c r="D14" s="246" t="s">
        <v>616</v>
      </c>
      <c r="E14" s="176" t="s">
        <v>326</v>
      </c>
      <c r="F14" s="95" t="s">
        <v>427</v>
      </c>
      <c r="G14" s="194" t="s">
        <v>363</v>
      </c>
      <c r="H14" s="7" t="s">
        <v>36</v>
      </c>
    </row>
    <row r="15" spans="1:8" s="13" customFormat="1" x14ac:dyDescent="0.25">
      <c r="A15" s="242">
        <v>14</v>
      </c>
      <c r="B15" s="5" t="s">
        <v>54</v>
      </c>
      <c r="C15" s="187" t="s">
        <v>55</v>
      </c>
      <c r="D15" s="388" t="s">
        <v>616</v>
      </c>
      <c r="E15" s="359" t="s">
        <v>261</v>
      </c>
      <c r="F15" s="189" t="s">
        <v>428</v>
      </c>
      <c r="G15" s="196" t="s">
        <v>363</v>
      </c>
      <c r="H15" s="184" t="s">
        <v>59</v>
      </c>
    </row>
    <row r="16" spans="1:8" s="13" customFormat="1" x14ac:dyDescent="0.25">
      <c r="A16" s="243">
        <v>15</v>
      </c>
      <c r="B16" s="190"/>
      <c r="C16" s="229" t="s">
        <v>335</v>
      </c>
      <c r="D16" s="389" t="s">
        <v>616</v>
      </c>
      <c r="E16" s="260" t="s">
        <v>331</v>
      </c>
      <c r="F16" s="230" t="s">
        <v>332</v>
      </c>
      <c r="G16" s="231" t="s">
        <v>363</v>
      </c>
      <c r="H16" s="232" t="s">
        <v>39</v>
      </c>
    </row>
    <row r="17" spans="1:8" s="13" customFormat="1" ht="15" customHeight="1" x14ac:dyDescent="0.25">
      <c r="A17" s="243">
        <v>16</v>
      </c>
      <c r="B17" s="8"/>
      <c r="C17" s="187" t="s">
        <v>330</v>
      </c>
      <c r="D17" s="388" t="s">
        <v>616</v>
      </c>
      <c r="E17" s="359" t="s">
        <v>329</v>
      </c>
      <c r="F17" s="189" t="s">
        <v>328</v>
      </c>
      <c r="G17" s="196" t="s">
        <v>363</v>
      </c>
      <c r="H17" s="193" t="s">
        <v>59</v>
      </c>
    </row>
    <row r="18" spans="1:8" s="190" customFormat="1" ht="81" customHeight="1" x14ac:dyDescent="0.25">
      <c r="A18" s="242">
        <v>17</v>
      </c>
      <c r="B18" s="81" t="s">
        <v>17</v>
      </c>
      <c r="C18" s="213" t="s">
        <v>96</v>
      </c>
      <c r="D18" s="391" t="s">
        <v>616</v>
      </c>
      <c r="E18" s="467" t="s">
        <v>262</v>
      </c>
      <c r="F18" s="216" t="s">
        <v>348</v>
      </c>
      <c r="G18" s="217" t="s">
        <v>350</v>
      </c>
      <c r="H18" s="215" t="s">
        <v>256</v>
      </c>
    </row>
    <row r="19" spans="1:8" s="13" customFormat="1" ht="15" customHeight="1" x14ac:dyDescent="0.25">
      <c r="A19" s="243">
        <v>18</v>
      </c>
      <c r="B19" s="8"/>
      <c r="C19" s="72" t="s">
        <v>267</v>
      </c>
      <c r="D19" s="385" t="s">
        <v>616</v>
      </c>
      <c r="E19" s="235" t="s">
        <v>336</v>
      </c>
      <c r="F19" s="11" t="s">
        <v>429</v>
      </c>
      <c r="G19" s="218" t="s">
        <v>314</v>
      </c>
      <c r="H19" s="20" t="s">
        <v>36</v>
      </c>
    </row>
    <row r="20" spans="1:8" s="13" customFormat="1" ht="15" customHeight="1" x14ac:dyDescent="0.25">
      <c r="A20" s="242">
        <v>19</v>
      </c>
      <c r="B20" s="208"/>
      <c r="C20" s="209" t="s">
        <v>344</v>
      </c>
      <c r="D20" s="394" t="s">
        <v>616</v>
      </c>
      <c r="E20" s="468" t="s">
        <v>337</v>
      </c>
      <c r="F20" s="210" t="s">
        <v>66</v>
      </c>
      <c r="G20" s="223" t="s">
        <v>363</v>
      </c>
      <c r="H20" s="211" t="s">
        <v>304</v>
      </c>
    </row>
    <row r="21" spans="1:8" s="13" customFormat="1" x14ac:dyDescent="0.25">
      <c r="A21" s="242">
        <v>20</v>
      </c>
      <c r="B21" s="8"/>
      <c r="C21" s="20" t="s">
        <v>510</v>
      </c>
      <c r="D21" s="385" t="s">
        <v>616</v>
      </c>
      <c r="E21" s="235" t="s">
        <v>269</v>
      </c>
      <c r="F21" s="9" t="s">
        <v>248</v>
      </c>
      <c r="G21" s="222" t="s">
        <v>370</v>
      </c>
      <c r="H21" s="9" t="s">
        <v>38</v>
      </c>
    </row>
    <row r="22" spans="1:8" s="13" customFormat="1" x14ac:dyDescent="0.25">
      <c r="A22" s="242">
        <v>21</v>
      </c>
      <c r="B22" s="12"/>
      <c r="C22" s="204" t="s">
        <v>510</v>
      </c>
      <c r="D22" s="246" t="s">
        <v>616</v>
      </c>
      <c r="E22" s="176" t="s">
        <v>338</v>
      </c>
      <c r="F22" s="95" t="s">
        <v>233</v>
      </c>
      <c r="G22" s="219" t="s">
        <v>363</v>
      </c>
      <c r="H22" s="7" t="s">
        <v>59</v>
      </c>
    </row>
    <row r="23" spans="1:8" s="13" customFormat="1" x14ac:dyDescent="0.25">
      <c r="A23" s="243">
        <v>22</v>
      </c>
      <c r="B23" s="22"/>
      <c r="C23" s="74" t="s">
        <v>510</v>
      </c>
      <c r="D23" s="385" t="s">
        <v>616</v>
      </c>
      <c r="E23" s="235" t="s">
        <v>339</v>
      </c>
      <c r="F23" s="74" t="s">
        <v>257</v>
      </c>
      <c r="G23" s="222" t="s">
        <v>370</v>
      </c>
      <c r="H23" s="20" t="s">
        <v>256</v>
      </c>
    </row>
    <row r="24" spans="1:8" s="13" customFormat="1" x14ac:dyDescent="0.25">
      <c r="A24" s="243"/>
      <c r="B24" s="42"/>
      <c r="C24" s="151" t="s">
        <v>234</v>
      </c>
      <c r="D24" s="395" t="s">
        <v>616</v>
      </c>
      <c r="E24" s="321"/>
      <c r="F24" s="151" t="s">
        <v>346</v>
      </c>
      <c r="G24" s="227" t="s">
        <v>23</v>
      </c>
      <c r="H24" s="45" t="s">
        <v>182</v>
      </c>
    </row>
    <row r="25" spans="1:8" s="13" customFormat="1" x14ac:dyDescent="0.25">
      <c r="A25" s="242">
        <v>23</v>
      </c>
      <c r="B25" s="5"/>
      <c r="C25" s="187" t="s">
        <v>268</v>
      </c>
      <c r="D25" s="396" t="s">
        <v>616</v>
      </c>
      <c r="E25" s="257" t="s">
        <v>371</v>
      </c>
      <c r="F25" s="189" t="s">
        <v>323</v>
      </c>
      <c r="G25" s="222" t="s">
        <v>370</v>
      </c>
      <c r="H25" s="184" t="s">
        <v>36</v>
      </c>
    </row>
    <row r="26" spans="1:8" s="13" customFormat="1" ht="15" customHeight="1" x14ac:dyDescent="0.25">
      <c r="A26" s="243"/>
      <c r="B26" s="42"/>
      <c r="C26" s="45" t="s">
        <v>88</v>
      </c>
      <c r="D26" s="397" t="s">
        <v>616</v>
      </c>
      <c r="E26" s="469" t="s">
        <v>340</v>
      </c>
      <c r="F26" s="49" t="s">
        <v>43</v>
      </c>
      <c r="G26" s="228" t="s">
        <v>23</v>
      </c>
      <c r="H26" s="49" t="s">
        <v>47</v>
      </c>
    </row>
    <row r="27" spans="1:8" s="13" customFormat="1" ht="15" customHeight="1" x14ac:dyDescent="0.25">
      <c r="A27" s="242">
        <v>24</v>
      </c>
      <c r="B27" s="59"/>
      <c r="C27" s="204" t="s">
        <v>510</v>
      </c>
      <c r="D27" s="243" t="s">
        <v>616</v>
      </c>
      <c r="E27" s="97" t="s">
        <v>372</v>
      </c>
      <c r="F27" s="31" t="s">
        <v>373</v>
      </c>
      <c r="G27" s="236" t="s">
        <v>370</v>
      </c>
      <c r="H27" s="7"/>
    </row>
    <row r="28" spans="1:8" s="13" customFormat="1" ht="15" customHeight="1" x14ac:dyDescent="0.25">
      <c r="A28" s="242">
        <v>25</v>
      </c>
      <c r="B28" s="56"/>
      <c r="C28" s="75" t="s">
        <v>510</v>
      </c>
      <c r="D28" s="398" t="s">
        <v>616</v>
      </c>
      <c r="E28" s="465" t="s">
        <v>341</v>
      </c>
      <c r="F28" s="224" t="s">
        <v>374</v>
      </c>
      <c r="G28" s="222" t="s">
        <v>370</v>
      </c>
      <c r="H28" s="225"/>
    </row>
    <row r="29" spans="1:8" s="13" customFormat="1" ht="15" customHeight="1" x14ac:dyDescent="0.25">
      <c r="A29" s="242">
        <v>26</v>
      </c>
      <c r="B29" s="81" t="s">
        <v>101</v>
      </c>
      <c r="C29" s="213" t="s">
        <v>102</v>
      </c>
      <c r="D29" s="391" t="s">
        <v>616</v>
      </c>
      <c r="E29" s="467" t="s">
        <v>345</v>
      </c>
      <c r="F29" s="214" t="s">
        <v>347</v>
      </c>
      <c r="G29" s="226" t="s">
        <v>370</v>
      </c>
      <c r="H29" s="215" t="s">
        <v>256</v>
      </c>
    </row>
    <row r="30" spans="1:8" s="13" customFormat="1" ht="16.5" customHeight="1" x14ac:dyDescent="0.25">
      <c r="A30" s="242">
        <v>27</v>
      </c>
      <c r="B30" s="188"/>
      <c r="C30" s="114" t="s">
        <v>508</v>
      </c>
      <c r="D30" s="398" t="s">
        <v>616</v>
      </c>
      <c r="E30" s="470"/>
      <c r="F30" s="224" t="s">
        <v>349</v>
      </c>
      <c r="G30" s="224" t="s">
        <v>321</v>
      </c>
      <c r="H30" s="224" t="s">
        <v>256</v>
      </c>
    </row>
    <row r="31" spans="1:8" s="13" customFormat="1" x14ac:dyDescent="0.25">
      <c r="A31" s="242">
        <v>28</v>
      </c>
      <c r="B31" s="160"/>
      <c r="C31" s="204" t="s">
        <v>510</v>
      </c>
      <c r="D31" s="392" t="s">
        <v>616</v>
      </c>
      <c r="E31" s="241"/>
      <c r="F31" s="205" t="s">
        <v>25</v>
      </c>
      <c r="G31" s="234" t="s">
        <v>321</v>
      </c>
      <c r="H31" s="206" t="s">
        <v>40</v>
      </c>
    </row>
    <row r="32" spans="1:8" s="13" customFormat="1" ht="17.25" customHeight="1" x14ac:dyDescent="0.25">
      <c r="A32" s="243">
        <v>29</v>
      </c>
      <c r="B32" s="8"/>
      <c r="C32" s="76" t="s">
        <v>509</v>
      </c>
      <c r="D32" s="386" t="s">
        <v>616</v>
      </c>
      <c r="E32" s="465"/>
      <c r="F32" s="203" t="s">
        <v>342</v>
      </c>
      <c r="G32" s="203" t="s">
        <v>321</v>
      </c>
      <c r="H32" s="193" t="s">
        <v>39</v>
      </c>
    </row>
    <row r="33" spans="1:8" x14ac:dyDescent="0.25">
      <c r="B33" s="160" t="s">
        <v>103</v>
      </c>
      <c r="C33" s="207" t="s">
        <v>104</v>
      </c>
      <c r="D33" s="399" t="s">
        <v>616</v>
      </c>
      <c r="E33" s="471"/>
      <c r="G33" s="426" t="s">
        <v>23</v>
      </c>
    </row>
    <row r="34" spans="1:8" x14ac:dyDescent="0.25">
      <c r="B34" s="8" t="s">
        <v>103</v>
      </c>
      <c r="C34" s="72" t="s">
        <v>105</v>
      </c>
      <c r="D34" s="393" t="s">
        <v>616</v>
      </c>
      <c r="E34" s="252"/>
      <c r="F34" s="89"/>
      <c r="G34" s="249" t="s">
        <v>23</v>
      </c>
      <c r="H34" s="166"/>
    </row>
    <row r="35" spans="1:8" x14ac:dyDescent="0.25">
      <c r="A35" s="243">
        <v>30</v>
      </c>
      <c r="B35" s="160" t="s">
        <v>124</v>
      </c>
      <c r="C35" s="158" t="s">
        <v>106</v>
      </c>
      <c r="D35" s="400" t="s">
        <v>616</v>
      </c>
      <c r="E35" s="472" t="s">
        <v>376</v>
      </c>
      <c r="F35" s="170" t="s">
        <v>375</v>
      </c>
      <c r="G35" s="233" t="s">
        <v>370</v>
      </c>
    </row>
    <row r="36" spans="1:8" s="13" customFormat="1" x14ac:dyDescent="0.25">
      <c r="B36" s="8" t="s">
        <v>108</v>
      </c>
      <c r="C36" s="14" t="s">
        <v>109</v>
      </c>
      <c r="D36" s="385" t="s">
        <v>616</v>
      </c>
      <c r="E36" s="235"/>
      <c r="F36" s="74" t="s">
        <v>294</v>
      </c>
      <c r="G36" s="249" t="s">
        <v>23</v>
      </c>
      <c r="H36" s="20" t="s">
        <v>301</v>
      </c>
    </row>
    <row r="37" spans="1:8" s="13" customFormat="1" ht="15.75" thickBot="1" x14ac:dyDescent="0.3">
      <c r="A37" s="242">
        <v>31</v>
      </c>
      <c r="B37" s="434"/>
      <c r="C37" s="435" t="s">
        <v>528</v>
      </c>
      <c r="D37" s="436" t="s">
        <v>616</v>
      </c>
      <c r="E37" s="457" t="s">
        <v>377</v>
      </c>
      <c r="F37" s="435" t="s">
        <v>270</v>
      </c>
      <c r="G37" s="438" t="s">
        <v>370</v>
      </c>
      <c r="H37" s="440" t="s">
        <v>301</v>
      </c>
    </row>
    <row r="38" spans="1:8" ht="15.75" thickBot="1" x14ac:dyDescent="0.3">
      <c r="A38" s="242">
        <v>32</v>
      </c>
      <c r="B38" s="431"/>
      <c r="C38" s="432"/>
      <c r="D38" s="433" t="s">
        <v>616</v>
      </c>
      <c r="E38" s="441" t="s">
        <v>358</v>
      </c>
      <c r="F38" s="437" t="s">
        <v>416</v>
      </c>
      <c r="G38" s="439" t="s">
        <v>363</v>
      </c>
      <c r="H38" s="428" t="s">
        <v>256</v>
      </c>
    </row>
    <row r="39" spans="1:8" s="13" customFormat="1" ht="15" customHeight="1" x14ac:dyDescent="0.25">
      <c r="A39" s="242">
        <v>33</v>
      </c>
      <c r="B39" s="265"/>
      <c r="C39" s="266" t="s">
        <v>474</v>
      </c>
      <c r="D39" s="423" t="s">
        <v>616</v>
      </c>
      <c r="E39" s="260" t="s">
        <v>356</v>
      </c>
      <c r="F39" s="230" t="s">
        <v>493</v>
      </c>
      <c r="G39" s="262" t="s">
        <v>363</v>
      </c>
      <c r="H39" s="232" t="s">
        <v>120</v>
      </c>
    </row>
    <row r="40" spans="1:8" ht="15" customHeight="1" x14ac:dyDescent="0.25">
      <c r="A40" s="242">
        <v>34</v>
      </c>
      <c r="B40" s="172"/>
      <c r="C40" s="240" t="s">
        <v>480</v>
      </c>
      <c r="D40" s="407" t="s">
        <v>616</v>
      </c>
      <c r="E40" s="442" t="s">
        <v>357</v>
      </c>
      <c r="F40" s="168" t="s">
        <v>494</v>
      </c>
      <c r="G40" s="256" t="s">
        <v>363</v>
      </c>
      <c r="H40" s="272" t="s">
        <v>120</v>
      </c>
    </row>
    <row r="41" spans="1:8" s="190" customFormat="1" x14ac:dyDescent="0.25">
      <c r="A41" s="242">
        <v>35</v>
      </c>
      <c r="B41" s="267"/>
      <c r="C41" s="238" t="s">
        <v>546</v>
      </c>
      <c r="D41" s="401" t="s">
        <v>616</v>
      </c>
      <c r="E41" s="176" t="s">
        <v>355</v>
      </c>
      <c r="F41" s="95" t="s">
        <v>495</v>
      </c>
      <c r="G41" s="197" t="s">
        <v>363</v>
      </c>
      <c r="H41" s="7" t="s">
        <v>120</v>
      </c>
    </row>
    <row r="42" spans="1:8" x14ac:dyDescent="0.25">
      <c r="A42" s="243">
        <v>36</v>
      </c>
      <c r="B42" s="273"/>
      <c r="C42" s="274" t="s">
        <v>481</v>
      </c>
      <c r="D42" s="424" t="s">
        <v>616</v>
      </c>
      <c r="E42" s="442" t="s">
        <v>354</v>
      </c>
      <c r="F42" s="323" t="s">
        <v>496</v>
      </c>
      <c r="G42" s="256" t="s">
        <v>363</v>
      </c>
      <c r="H42" s="272" t="s">
        <v>120</v>
      </c>
    </row>
    <row r="43" spans="1:8" s="13" customFormat="1" x14ac:dyDescent="0.25">
      <c r="A43" s="243">
        <v>37</v>
      </c>
      <c r="B43" s="268"/>
      <c r="C43" s="238" t="s">
        <v>545</v>
      </c>
      <c r="D43" s="401" t="s">
        <v>616</v>
      </c>
      <c r="E43" s="176" t="s">
        <v>353</v>
      </c>
      <c r="F43" s="95" t="s">
        <v>497</v>
      </c>
      <c r="G43" s="197" t="s">
        <v>363</v>
      </c>
      <c r="H43" s="7" t="s">
        <v>120</v>
      </c>
    </row>
    <row r="44" spans="1:8" x14ac:dyDescent="0.25">
      <c r="A44" s="242">
        <v>38</v>
      </c>
      <c r="B44" s="275"/>
      <c r="C44" s="274" t="s">
        <v>482</v>
      </c>
      <c r="D44" s="424" t="s">
        <v>616</v>
      </c>
      <c r="E44" s="442" t="s">
        <v>352</v>
      </c>
      <c r="F44" s="323" t="s">
        <v>498</v>
      </c>
      <c r="G44" s="256" t="s">
        <v>363</v>
      </c>
      <c r="H44" s="272" t="s">
        <v>120</v>
      </c>
    </row>
    <row r="45" spans="1:8" s="13" customFormat="1" x14ac:dyDescent="0.25">
      <c r="A45" s="242">
        <v>39</v>
      </c>
      <c r="B45" s="12" t="s">
        <v>191</v>
      </c>
      <c r="C45" s="71" t="s">
        <v>192</v>
      </c>
      <c r="D45" s="401" t="s">
        <v>616</v>
      </c>
      <c r="E45" s="176" t="s">
        <v>351</v>
      </c>
      <c r="F45" s="324" t="s">
        <v>499</v>
      </c>
      <c r="G45" s="197" t="s">
        <v>363</v>
      </c>
      <c r="H45" s="7" t="s">
        <v>120</v>
      </c>
    </row>
    <row r="46" spans="1:8" x14ac:dyDescent="0.25">
      <c r="A46" s="242">
        <v>40</v>
      </c>
      <c r="B46" s="276" t="s">
        <v>191</v>
      </c>
      <c r="C46" s="277" t="s">
        <v>514</v>
      </c>
      <c r="D46" s="424" t="s">
        <v>616</v>
      </c>
      <c r="E46" s="442" t="s">
        <v>359</v>
      </c>
      <c r="F46" s="323" t="s">
        <v>500</v>
      </c>
      <c r="G46" s="256" t="s">
        <v>363</v>
      </c>
      <c r="H46" s="272" t="s">
        <v>120</v>
      </c>
    </row>
    <row r="47" spans="1:8" s="13" customFormat="1" x14ac:dyDescent="0.25">
      <c r="A47" s="242">
        <v>41</v>
      </c>
      <c r="B47" s="40"/>
      <c r="C47" s="238" t="s">
        <v>515</v>
      </c>
      <c r="D47" s="401" t="s">
        <v>616</v>
      </c>
      <c r="E47" s="176" t="s">
        <v>362</v>
      </c>
      <c r="F47" s="95" t="s">
        <v>501</v>
      </c>
      <c r="G47" s="197" t="s">
        <v>363</v>
      </c>
      <c r="H47" s="7" t="s">
        <v>120</v>
      </c>
    </row>
    <row r="48" spans="1:8" x14ac:dyDescent="0.25">
      <c r="A48" s="242">
        <v>42</v>
      </c>
      <c r="B48" s="55"/>
      <c r="C48" s="278" t="s">
        <v>483</v>
      </c>
      <c r="D48" s="425" t="s">
        <v>616</v>
      </c>
      <c r="E48" s="443" t="s">
        <v>364</v>
      </c>
      <c r="F48" s="128" t="s">
        <v>407</v>
      </c>
      <c r="G48" s="256" t="s">
        <v>363</v>
      </c>
      <c r="H48" s="272" t="s">
        <v>120</v>
      </c>
    </row>
    <row r="49" spans="1:8" s="13" customFormat="1" x14ac:dyDescent="0.25">
      <c r="A49" s="242">
        <v>43</v>
      </c>
      <c r="B49" s="40"/>
      <c r="C49" s="238" t="s">
        <v>544</v>
      </c>
      <c r="D49" s="401" t="s">
        <v>616</v>
      </c>
      <c r="E49" s="176" t="s">
        <v>365</v>
      </c>
      <c r="F49" s="95" t="s">
        <v>394</v>
      </c>
      <c r="G49" s="197" t="s">
        <v>363</v>
      </c>
      <c r="H49" s="7" t="s">
        <v>120</v>
      </c>
    </row>
    <row r="50" spans="1:8" s="13" customFormat="1" x14ac:dyDescent="0.25">
      <c r="A50" s="242">
        <v>44</v>
      </c>
      <c r="B50" s="26"/>
      <c r="C50" s="65" t="s">
        <v>475</v>
      </c>
      <c r="D50" s="393" t="s">
        <v>616</v>
      </c>
      <c r="E50" s="235" t="s">
        <v>409</v>
      </c>
      <c r="F50" s="74" t="s">
        <v>379</v>
      </c>
      <c r="G50" s="256" t="s">
        <v>363</v>
      </c>
      <c r="H50" s="20" t="s">
        <v>120</v>
      </c>
    </row>
    <row r="51" spans="1:8" s="13" customFormat="1" x14ac:dyDescent="0.25">
      <c r="A51" s="242">
        <v>45</v>
      </c>
      <c r="B51" s="40"/>
      <c r="C51" s="95" t="s">
        <v>527</v>
      </c>
      <c r="D51" s="401" t="s">
        <v>616</v>
      </c>
      <c r="E51" s="176" t="s">
        <v>366</v>
      </c>
      <c r="F51" s="95" t="s">
        <v>591</v>
      </c>
      <c r="G51" s="237" t="s">
        <v>363</v>
      </c>
      <c r="H51" s="7" t="s">
        <v>24</v>
      </c>
    </row>
    <row r="52" spans="1:8" s="13" customFormat="1" x14ac:dyDescent="0.25">
      <c r="A52" s="243"/>
      <c r="B52" s="259"/>
      <c r="C52" s="153" t="s">
        <v>526</v>
      </c>
      <c r="D52" s="444" t="s">
        <v>616</v>
      </c>
      <c r="E52" s="279" t="s">
        <v>418</v>
      </c>
      <c r="F52" s="153" t="s">
        <v>419</v>
      </c>
      <c r="G52" s="280" t="s">
        <v>418</v>
      </c>
      <c r="H52" s="75" t="s">
        <v>120</v>
      </c>
    </row>
    <row r="53" spans="1:8" s="13" customFormat="1" x14ac:dyDescent="0.25">
      <c r="A53" s="243">
        <v>46</v>
      </c>
      <c r="B53" s="40"/>
      <c r="C53" s="95" t="s">
        <v>492</v>
      </c>
      <c r="D53" s="401" t="s">
        <v>616</v>
      </c>
      <c r="E53" s="253" t="s">
        <v>367</v>
      </c>
      <c r="F53" s="95" t="s">
        <v>420</v>
      </c>
      <c r="G53" s="197" t="s">
        <v>363</v>
      </c>
      <c r="H53" s="7" t="s">
        <v>120</v>
      </c>
    </row>
    <row r="54" spans="1:8" s="13" customFormat="1" x14ac:dyDescent="0.25">
      <c r="A54" s="242">
        <v>47</v>
      </c>
      <c r="B54" s="26"/>
      <c r="C54" s="74" t="s">
        <v>484</v>
      </c>
      <c r="D54" s="385" t="s">
        <v>616</v>
      </c>
      <c r="E54" s="235" t="s">
        <v>368</v>
      </c>
      <c r="F54" s="74" t="s">
        <v>408</v>
      </c>
      <c r="G54" s="198" t="s">
        <v>363</v>
      </c>
      <c r="H54" s="20" t="s">
        <v>422</v>
      </c>
    </row>
    <row r="55" spans="1:8" s="13" customFormat="1" x14ac:dyDescent="0.25">
      <c r="A55" s="242">
        <v>48</v>
      </c>
      <c r="B55" s="269" t="s">
        <v>395</v>
      </c>
      <c r="C55" s="229" t="s">
        <v>543</v>
      </c>
      <c r="D55" s="389" t="s">
        <v>616</v>
      </c>
      <c r="E55" s="260" t="s">
        <v>369</v>
      </c>
      <c r="F55" s="261" t="s">
        <v>400</v>
      </c>
      <c r="G55" s="197" t="s">
        <v>363</v>
      </c>
      <c r="H55" s="232" t="s">
        <v>424</v>
      </c>
    </row>
    <row r="56" spans="1:8" s="13" customFormat="1" x14ac:dyDescent="0.25">
      <c r="A56" s="242">
        <v>49</v>
      </c>
      <c r="B56" s="26"/>
      <c r="C56" s="65" t="s">
        <v>525</v>
      </c>
      <c r="D56" s="385" t="s">
        <v>616</v>
      </c>
      <c r="E56" s="235" t="s">
        <v>430</v>
      </c>
      <c r="F56" s="74" t="s">
        <v>380</v>
      </c>
      <c r="G56" s="198" t="s">
        <v>363</v>
      </c>
      <c r="H56" s="20" t="s">
        <v>256</v>
      </c>
    </row>
    <row r="57" spans="1:8" s="13" customFormat="1" x14ac:dyDescent="0.25">
      <c r="A57" s="243">
        <v>50</v>
      </c>
      <c r="B57" s="255"/>
      <c r="C57" s="173" t="s">
        <v>398</v>
      </c>
      <c r="D57" s="402" t="s">
        <v>616</v>
      </c>
      <c r="E57" s="264" t="s">
        <v>381</v>
      </c>
      <c r="F57" s="173" t="s">
        <v>399</v>
      </c>
      <c r="G57" s="270" t="s">
        <v>363</v>
      </c>
      <c r="H57" s="73" t="s">
        <v>120</v>
      </c>
    </row>
    <row r="58" spans="1:8" x14ac:dyDescent="0.25">
      <c r="A58" s="243">
        <v>51</v>
      </c>
      <c r="B58" s="26"/>
      <c r="C58" s="74" t="s">
        <v>542</v>
      </c>
      <c r="D58" s="393" t="s">
        <v>616</v>
      </c>
      <c r="E58" s="252" t="s">
        <v>382</v>
      </c>
      <c r="F58" s="74" t="s">
        <v>425</v>
      </c>
      <c r="G58" s="198" t="s">
        <v>363</v>
      </c>
      <c r="H58" s="20" t="s">
        <v>59</v>
      </c>
    </row>
    <row r="59" spans="1:8" s="13" customFormat="1" x14ac:dyDescent="0.25">
      <c r="A59" s="242">
        <v>52</v>
      </c>
      <c r="B59" s="12" t="s">
        <v>174</v>
      </c>
      <c r="C59" s="71" t="s">
        <v>541</v>
      </c>
      <c r="D59" s="246" t="s">
        <v>616</v>
      </c>
      <c r="E59" s="176" t="s">
        <v>383</v>
      </c>
      <c r="F59" s="95" t="s">
        <v>402</v>
      </c>
      <c r="G59" s="197" t="s">
        <v>363</v>
      </c>
      <c r="H59" s="7" t="s">
        <v>36</v>
      </c>
    </row>
    <row r="60" spans="1:8" s="13" customFormat="1" x14ac:dyDescent="0.25">
      <c r="A60" s="243">
        <v>53</v>
      </c>
      <c r="B60" s="5" t="s">
        <v>174</v>
      </c>
      <c r="C60" s="187" t="s">
        <v>524</v>
      </c>
      <c r="D60" s="396" t="s">
        <v>616</v>
      </c>
      <c r="E60" s="257" t="s">
        <v>384</v>
      </c>
      <c r="F60" s="183" t="s">
        <v>421</v>
      </c>
      <c r="G60" s="258" t="s">
        <v>363</v>
      </c>
      <c r="H60" s="184" t="s">
        <v>59</v>
      </c>
    </row>
    <row r="61" spans="1:8" s="13" customFormat="1" x14ac:dyDescent="0.25">
      <c r="A61" s="242">
        <v>54</v>
      </c>
      <c r="B61" s="59" t="s">
        <v>177</v>
      </c>
      <c r="C61" s="271" t="s">
        <v>523</v>
      </c>
      <c r="D61" s="402" t="s">
        <v>616</v>
      </c>
      <c r="E61" s="264" t="s">
        <v>397</v>
      </c>
      <c r="F61" s="173" t="s">
        <v>592</v>
      </c>
      <c r="G61" s="270" t="s">
        <v>363</v>
      </c>
      <c r="H61" s="73" t="s">
        <v>401</v>
      </c>
    </row>
    <row r="62" spans="1:8" s="239" customFormat="1" ht="12.75" x14ac:dyDescent="0.2">
      <c r="A62" s="242">
        <v>55</v>
      </c>
      <c r="B62" s="281" t="s">
        <v>396</v>
      </c>
      <c r="C62" s="72" t="s">
        <v>531</v>
      </c>
      <c r="D62" s="385" t="s">
        <v>616</v>
      </c>
      <c r="E62" s="235" t="s">
        <v>385</v>
      </c>
      <c r="F62" s="74" t="s">
        <v>404</v>
      </c>
      <c r="G62" s="198" t="s">
        <v>363</v>
      </c>
      <c r="H62" s="20" t="s">
        <v>424</v>
      </c>
    </row>
    <row r="63" spans="1:8" s="13" customFormat="1" x14ac:dyDescent="0.25">
      <c r="A63" s="242">
        <v>56</v>
      </c>
      <c r="B63" s="12" t="s">
        <v>207</v>
      </c>
      <c r="C63" s="71" t="s">
        <v>208</v>
      </c>
      <c r="D63" s="246" t="s">
        <v>616</v>
      </c>
      <c r="E63" s="176" t="s">
        <v>423</v>
      </c>
      <c r="F63" s="95" t="s">
        <v>403</v>
      </c>
      <c r="G63" s="197" t="s">
        <v>363</v>
      </c>
      <c r="H63" s="7" t="s">
        <v>256</v>
      </c>
    </row>
    <row r="64" spans="1:8" s="13" customFormat="1" x14ac:dyDescent="0.25">
      <c r="A64" s="243">
        <v>57</v>
      </c>
      <c r="B64" s="5"/>
      <c r="C64" s="183" t="s">
        <v>475</v>
      </c>
      <c r="D64" s="388" t="s">
        <v>616</v>
      </c>
      <c r="E64" s="359" t="s">
        <v>386</v>
      </c>
      <c r="F64" s="183" t="s">
        <v>410</v>
      </c>
      <c r="G64" s="282" t="s">
        <v>363</v>
      </c>
      <c r="H64" s="184" t="s">
        <v>120</v>
      </c>
    </row>
    <row r="65" spans="1:8" s="13" customFormat="1" x14ac:dyDescent="0.25">
      <c r="A65" s="243"/>
      <c r="B65" s="5" t="s">
        <v>596</v>
      </c>
      <c r="C65" s="357" t="s">
        <v>595</v>
      </c>
      <c r="D65" s="403" t="s">
        <v>616</v>
      </c>
      <c r="E65" s="360" t="s">
        <v>23</v>
      </c>
      <c r="F65" s="358" t="s">
        <v>618</v>
      </c>
      <c r="G65" s="360" t="s">
        <v>23</v>
      </c>
      <c r="H65" s="184"/>
    </row>
    <row r="66" spans="1:8" s="13" customFormat="1" x14ac:dyDescent="0.25">
      <c r="A66" s="243">
        <v>58</v>
      </c>
      <c r="B66" s="40"/>
      <c r="C66" s="95" t="s">
        <v>473</v>
      </c>
      <c r="D66" s="389" t="s">
        <v>616</v>
      </c>
      <c r="E66" s="260" t="s">
        <v>387</v>
      </c>
      <c r="F66" s="229" t="s">
        <v>435</v>
      </c>
      <c r="G66" s="270" t="s">
        <v>363</v>
      </c>
      <c r="H66" s="232" t="s">
        <v>436</v>
      </c>
    </row>
    <row r="67" spans="1:8" s="13" customFormat="1" x14ac:dyDescent="0.25">
      <c r="A67" s="242">
        <v>59</v>
      </c>
      <c r="B67" s="26"/>
      <c r="C67" s="74" t="s">
        <v>540</v>
      </c>
      <c r="D67" s="385" t="s">
        <v>616</v>
      </c>
      <c r="E67" s="235" t="s">
        <v>447</v>
      </c>
      <c r="F67" s="74" t="s">
        <v>431</v>
      </c>
      <c r="G67" s="195" t="s">
        <v>363</v>
      </c>
      <c r="H67" s="20" t="s">
        <v>59</v>
      </c>
    </row>
    <row r="68" spans="1:8" s="13" customFormat="1" x14ac:dyDescent="0.25">
      <c r="A68" s="243">
        <v>60</v>
      </c>
      <c r="B68" s="294" t="s">
        <v>451</v>
      </c>
      <c r="C68" s="271" t="s">
        <v>452</v>
      </c>
      <c r="D68" s="402" t="s">
        <v>616</v>
      </c>
      <c r="E68" s="427" t="s">
        <v>23</v>
      </c>
      <c r="F68" s="173" t="s">
        <v>463</v>
      </c>
      <c r="G68" s="427" t="s">
        <v>23</v>
      </c>
      <c r="H68" s="73"/>
    </row>
    <row r="69" spans="1:8" s="13" customFormat="1" x14ac:dyDescent="0.25">
      <c r="A69" s="243">
        <v>60</v>
      </c>
      <c r="B69" s="26"/>
      <c r="C69" s="74" t="s">
        <v>475</v>
      </c>
      <c r="D69" s="385" t="s">
        <v>616</v>
      </c>
      <c r="E69" s="235" t="s">
        <v>433</v>
      </c>
      <c r="F69" s="72" t="s">
        <v>213</v>
      </c>
      <c r="G69" s="198" t="s">
        <v>363</v>
      </c>
      <c r="H69" s="20" t="s">
        <v>440</v>
      </c>
    </row>
    <row r="70" spans="1:8" s="13" customFormat="1" x14ac:dyDescent="0.25">
      <c r="A70" s="242">
        <v>61</v>
      </c>
      <c r="B70" s="251" t="s">
        <v>490</v>
      </c>
      <c r="C70" s="150" t="s">
        <v>491</v>
      </c>
      <c r="D70" s="395" t="s">
        <v>616</v>
      </c>
      <c r="E70" s="321"/>
      <c r="F70" s="356" t="s">
        <v>593</v>
      </c>
      <c r="G70" s="322"/>
      <c r="H70" s="45"/>
    </row>
    <row r="71" spans="1:8" s="13" customFormat="1" x14ac:dyDescent="0.25">
      <c r="A71" s="242">
        <v>62</v>
      </c>
      <c r="B71" s="40"/>
      <c r="C71" s="95" t="s">
        <v>473</v>
      </c>
      <c r="D71" s="246" t="s">
        <v>616</v>
      </c>
      <c r="E71" s="176" t="s">
        <v>388</v>
      </c>
      <c r="F71" s="293" t="s">
        <v>445</v>
      </c>
      <c r="G71" s="194" t="s">
        <v>363</v>
      </c>
      <c r="H71" s="7" t="s">
        <v>59</v>
      </c>
    </row>
    <row r="72" spans="1:8" s="13" customFormat="1" x14ac:dyDescent="0.25">
      <c r="A72" s="242">
        <v>63</v>
      </c>
      <c r="B72" s="284"/>
      <c r="C72" s="183" t="s">
        <v>473</v>
      </c>
      <c r="D72" s="396" t="s">
        <v>616</v>
      </c>
      <c r="E72" s="257" t="s">
        <v>389</v>
      </c>
      <c r="F72" s="183" t="s">
        <v>453</v>
      </c>
      <c r="G72" s="258" t="s">
        <v>363</v>
      </c>
      <c r="H72" s="184" t="s">
        <v>437</v>
      </c>
    </row>
    <row r="73" spans="1:8" s="13" customFormat="1" x14ac:dyDescent="0.25">
      <c r="B73" s="12" t="str">
        <f>'Pregled objava u 2016.'!B72</f>
        <v>31.10.</v>
      </c>
      <c r="C73" s="71" t="str">
        <f>'Pregled objava u 2016.'!C72</f>
        <v>Dan štednje</v>
      </c>
      <c r="D73" s="246" t="s">
        <v>616</v>
      </c>
      <c r="E73" s="427" t="s">
        <v>23</v>
      </c>
      <c r="F73" s="95" t="s">
        <v>406</v>
      </c>
      <c r="G73" s="427" t="s">
        <v>23</v>
      </c>
      <c r="H73" s="7" t="s">
        <v>182</v>
      </c>
    </row>
    <row r="74" spans="1:8" x14ac:dyDescent="0.25">
      <c r="A74" s="243">
        <v>64</v>
      </c>
      <c r="B74" s="8" t="str">
        <f>'Pregled objava u 2016.'!B73</f>
        <v>6.11.</v>
      </c>
      <c r="C74" s="72" t="str">
        <f>'Pregled objava u 2016.'!C73</f>
        <v>Međunarodni dan urbanih regija</v>
      </c>
      <c r="D74" s="385" t="s">
        <v>616</v>
      </c>
      <c r="E74" s="235" t="s">
        <v>454</v>
      </c>
      <c r="F74" s="74" t="s">
        <v>434</v>
      </c>
      <c r="G74" s="198" t="s">
        <v>363</v>
      </c>
      <c r="H74" s="20" t="s">
        <v>36</v>
      </c>
    </row>
    <row r="75" spans="1:8" s="13" customFormat="1" x14ac:dyDescent="0.25">
      <c r="A75" s="243">
        <v>65</v>
      </c>
      <c r="B75" s="59" t="s">
        <v>311</v>
      </c>
      <c r="C75" s="271" t="s">
        <v>539</v>
      </c>
      <c r="D75" s="246" t="s">
        <v>616</v>
      </c>
      <c r="E75" s="176" t="s">
        <v>390</v>
      </c>
      <c r="F75" s="95" t="s">
        <v>405</v>
      </c>
      <c r="G75" s="197" t="s">
        <v>363</v>
      </c>
      <c r="H75" s="7" t="s">
        <v>432</v>
      </c>
    </row>
    <row r="76" spans="1:8" s="13" customFormat="1" x14ac:dyDescent="0.25">
      <c r="A76" s="242">
        <v>66</v>
      </c>
      <c r="B76" s="56" t="str">
        <f>'Pregled objava u 2016.'!B74</f>
        <v>11.11.</v>
      </c>
      <c r="C76" s="263" t="str">
        <f>'Pregled objava u 2016.'!C74</f>
        <v xml:space="preserve">Sveti Martin (Martinje) </v>
      </c>
      <c r="D76" s="390" t="s">
        <v>616</v>
      </c>
      <c r="E76" s="292" t="s">
        <v>455</v>
      </c>
      <c r="F76" s="153" t="s">
        <v>456</v>
      </c>
      <c r="G76" s="295" t="s">
        <v>363</v>
      </c>
      <c r="H76" s="75" t="s">
        <v>59</v>
      </c>
    </row>
    <row r="77" spans="1:8" s="13" customFormat="1" x14ac:dyDescent="0.25">
      <c r="A77" s="243">
        <v>67</v>
      </c>
      <c r="B77" s="296"/>
      <c r="C77" s="297" t="s">
        <v>513</v>
      </c>
      <c r="D77" s="329" t="s">
        <v>616</v>
      </c>
      <c r="E77" s="285" t="s">
        <v>457</v>
      </c>
      <c r="F77" s="298" t="s">
        <v>414</v>
      </c>
      <c r="G77" s="299" t="s">
        <v>363</v>
      </c>
      <c r="H77" s="287" t="s">
        <v>39</v>
      </c>
    </row>
    <row r="78" spans="1:8" s="13" customFormat="1" x14ac:dyDescent="0.25">
      <c r="A78" s="242">
        <v>68</v>
      </c>
      <c r="B78" s="5" t="s">
        <v>219</v>
      </c>
      <c r="C78" s="187" t="s">
        <v>412</v>
      </c>
      <c r="D78" s="396" t="s">
        <v>616</v>
      </c>
      <c r="E78" s="257" t="s">
        <v>391</v>
      </c>
      <c r="F78" s="183" t="s">
        <v>439</v>
      </c>
      <c r="G78" s="295" t="s">
        <v>363</v>
      </c>
      <c r="H78" s="291" t="s">
        <v>47</v>
      </c>
    </row>
    <row r="79" spans="1:8" s="13" customFormat="1" x14ac:dyDescent="0.25">
      <c r="A79" s="242">
        <v>69</v>
      </c>
      <c r="B79" s="286"/>
      <c r="C79" s="95" t="s">
        <v>469</v>
      </c>
      <c r="D79" s="404" t="s">
        <v>616</v>
      </c>
      <c r="E79" s="283" t="s">
        <v>458</v>
      </c>
      <c r="F79" s="289" t="s">
        <v>836</v>
      </c>
      <c r="G79" s="299" t="s">
        <v>363</v>
      </c>
      <c r="H79" s="288" t="s">
        <v>36</v>
      </c>
    </row>
    <row r="80" spans="1:8" s="13" customFormat="1" x14ac:dyDescent="0.25">
      <c r="A80" s="242">
        <v>70</v>
      </c>
      <c r="B80" s="8" t="s">
        <v>222</v>
      </c>
      <c r="C80" s="72" t="s">
        <v>522</v>
      </c>
      <c r="D80" s="385" t="s">
        <v>616</v>
      </c>
      <c r="E80" s="235" t="s">
        <v>461</v>
      </c>
      <c r="F80" s="74" t="s">
        <v>835</v>
      </c>
      <c r="G80" s="295" t="s">
        <v>363</v>
      </c>
      <c r="H80" s="20" t="s">
        <v>437</v>
      </c>
    </row>
    <row r="81" spans="1:8" x14ac:dyDescent="0.25">
      <c r="A81" s="243">
        <v>71</v>
      </c>
      <c r="B81" s="6" t="s">
        <v>224</v>
      </c>
      <c r="C81" s="229" t="s">
        <v>533</v>
      </c>
      <c r="D81" s="329" t="s">
        <v>616</v>
      </c>
      <c r="E81" s="290" t="s">
        <v>392</v>
      </c>
      <c r="F81" s="64" t="s">
        <v>468</v>
      </c>
      <c r="G81" s="299" t="s">
        <v>363</v>
      </c>
      <c r="H81" s="288" t="s">
        <v>36</v>
      </c>
    </row>
    <row r="82" spans="1:8" x14ac:dyDescent="0.25">
      <c r="B82" s="330" t="s">
        <v>548</v>
      </c>
      <c r="C82" s="331" t="s">
        <v>572</v>
      </c>
      <c r="D82" s="405" t="s">
        <v>616</v>
      </c>
      <c r="E82" s="332"/>
      <c r="F82" s="333" t="s">
        <v>569</v>
      </c>
      <c r="G82" s="427" t="s">
        <v>23</v>
      </c>
      <c r="H82" s="334"/>
    </row>
    <row r="83" spans="1:8" x14ac:dyDescent="0.25">
      <c r="A83" s="243">
        <v>72</v>
      </c>
      <c r="B83" s="301" t="s">
        <v>226</v>
      </c>
      <c r="C83" s="263" t="s">
        <v>534</v>
      </c>
      <c r="D83" s="390" t="s">
        <v>616</v>
      </c>
      <c r="E83" s="292" t="s">
        <v>441</v>
      </c>
      <c r="F83" s="153" t="s">
        <v>443</v>
      </c>
      <c r="G83" s="295" t="s">
        <v>363</v>
      </c>
      <c r="H83" s="75" t="s">
        <v>36</v>
      </c>
    </row>
    <row r="84" spans="1:8" x14ac:dyDescent="0.25">
      <c r="A84" s="242">
        <v>73</v>
      </c>
      <c r="B84" s="300" t="s">
        <v>228</v>
      </c>
      <c r="C84" s="271" t="s">
        <v>413</v>
      </c>
      <c r="D84" s="402" t="s">
        <v>616</v>
      </c>
      <c r="E84" s="264" t="s">
        <v>442</v>
      </c>
      <c r="F84" s="303" t="s">
        <v>448</v>
      </c>
      <c r="G84" s="299" t="s">
        <v>363</v>
      </c>
      <c r="H84" s="73" t="s">
        <v>38</v>
      </c>
    </row>
    <row r="85" spans="1:8" s="13" customFormat="1" x14ac:dyDescent="0.25">
      <c r="A85" s="243">
        <v>74</v>
      </c>
      <c r="B85" s="8" t="s">
        <v>229</v>
      </c>
      <c r="C85" s="72" t="s">
        <v>230</v>
      </c>
      <c r="D85" s="385" t="s">
        <v>616</v>
      </c>
      <c r="E85" s="235" t="s">
        <v>464</v>
      </c>
      <c r="F85" s="74" t="s">
        <v>444</v>
      </c>
      <c r="G85" s="304" t="str">
        <f>$G$83</f>
        <v>Objavljen</v>
      </c>
      <c r="H85" s="20" t="s">
        <v>460</v>
      </c>
    </row>
    <row r="86" spans="1:8" s="13" customFormat="1" x14ac:dyDescent="0.25">
      <c r="A86" s="242">
        <v>75</v>
      </c>
      <c r="B86" s="118"/>
      <c r="C86" s="169" t="s">
        <v>538</v>
      </c>
      <c r="D86" s="406" t="s">
        <v>616</v>
      </c>
      <c r="E86" s="290" t="s">
        <v>459</v>
      </c>
      <c r="F86" s="169" t="s">
        <v>438</v>
      </c>
      <c r="G86" s="299" t="s">
        <v>363</v>
      </c>
      <c r="H86" s="288" t="s">
        <v>462</v>
      </c>
    </row>
    <row r="87" spans="1:8" s="13" customFormat="1" x14ac:dyDescent="0.25">
      <c r="A87" s="242">
        <v>76</v>
      </c>
      <c r="B87" s="312"/>
      <c r="C87" s="313" t="s">
        <v>521</v>
      </c>
      <c r="D87" s="407" t="s">
        <v>616</v>
      </c>
      <c r="E87" s="314" t="s">
        <v>393</v>
      </c>
      <c r="F87" s="315" t="s">
        <v>449</v>
      </c>
      <c r="G87" s="316" t="str">
        <f>$G$83</f>
        <v>Objavljen</v>
      </c>
      <c r="H87" s="317" t="s">
        <v>38</v>
      </c>
    </row>
    <row r="88" spans="1:8" s="13" customFormat="1" x14ac:dyDescent="0.25">
      <c r="A88" s="242">
        <v>77</v>
      </c>
      <c r="B88" s="305"/>
      <c r="C88" s="306" t="s">
        <v>512</v>
      </c>
      <c r="D88" s="408" t="s">
        <v>616</v>
      </c>
      <c r="E88" s="307" t="s">
        <v>465</v>
      </c>
      <c r="F88" s="298" t="s">
        <v>834</v>
      </c>
      <c r="G88" s="311" t="s">
        <v>363</v>
      </c>
      <c r="H88" s="288" t="s">
        <v>462</v>
      </c>
    </row>
    <row r="89" spans="1:8" s="13" customFormat="1" ht="15.75" thickBot="1" x14ac:dyDescent="0.3">
      <c r="A89" s="243">
        <v>78</v>
      </c>
      <c r="B89" s="308"/>
      <c r="C89" s="318" t="s">
        <v>537</v>
      </c>
      <c r="D89" s="409" t="s">
        <v>616</v>
      </c>
      <c r="E89" s="319" t="s">
        <v>466</v>
      </c>
      <c r="F89" s="309" t="s">
        <v>446</v>
      </c>
      <c r="G89" s="302" t="s">
        <v>363</v>
      </c>
      <c r="H89" s="310" t="s">
        <v>24</v>
      </c>
    </row>
    <row r="90" spans="1:8" s="13" customFormat="1" ht="15.75" thickTop="1" x14ac:dyDescent="0.25">
      <c r="A90" s="242">
        <v>1</v>
      </c>
      <c r="B90" s="353"/>
      <c r="C90" s="325" t="s">
        <v>475</v>
      </c>
      <c r="D90" s="410" t="s">
        <v>616</v>
      </c>
      <c r="E90" s="326" t="s">
        <v>467</v>
      </c>
      <c r="F90" s="327" t="s">
        <v>833</v>
      </c>
      <c r="G90" s="328" t="s">
        <v>363</v>
      </c>
      <c r="H90" s="317" t="s">
        <v>471</v>
      </c>
    </row>
    <row r="91" spans="1:8" s="13" customFormat="1" x14ac:dyDescent="0.25">
      <c r="A91" s="320">
        <v>2</v>
      </c>
      <c r="B91" s="40"/>
      <c r="C91" s="95" t="s">
        <v>469</v>
      </c>
      <c r="D91" s="401" t="s">
        <v>616</v>
      </c>
      <c r="E91" s="253" t="s">
        <v>470</v>
      </c>
      <c r="F91" s="95" t="s">
        <v>594</v>
      </c>
      <c r="G91" s="311" t="s">
        <v>363</v>
      </c>
      <c r="H91" s="7" t="s">
        <v>36</v>
      </c>
    </row>
    <row r="92" spans="1:8" s="13" customFormat="1" x14ac:dyDescent="0.25">
      <c r="A92" s="242">
        <v>3</v>
      </c>
      <c r="B92" s="8"/>
      <c r="C92" s="20" t="s">
        <v>571</v>
      </c>
      <c r="D92" s="385" t="s">
        <v>616</v>
      </c>
      <c r="E92" s="235" t="s">
        <v>487</v>
      </c>
      <c r="F92" s="74" t="s">
        <v>411</v>
      </c>
      <c r="G92" s="316" t="str">
        <f>$G$83</f>
        <v>Objavljen</v>
      </c>
      <c r="H92" s="66" t="s">
        <v>39</v>
      </c>
    </row>
    <row r="93" spans="1:8" s="13" customFormat="1" x14ac:dyDescent="0.25">
      <c r="A93" s="320">
        <v>4</v>
      </c>
      <c r="B93" s="176"/>
      <c r="C93" s="238" t="s">
        <v>529</v>
      </c>
      <c r="D93" s="246" t="s">
        <v>616</v>
      </c>
      <c r="E93" s="176" t="s">
        <v>488</v>
      </c>
      <c r="F93" s="95" t="s">
        <v>450</v>
      </c>
      <c r="G93" s="311" t="s">
        <v>363</v>
      </c>
      <c r="H93" s="7" t="s">
        <v>576</v>
      </c>
    </row>
    <row r="94" spans="1:8" s="13" customFormat="1" x14ac:dyDescent="0.25">
      <c r="A94" s="242">
        <v>5</v>
      </c>
      <c r="B94" s="26"/>
      <c r="C94" s="20" t="s">
        <v>570</v>
      </c>
      <c r="D94" s="411" t="s">
        <v>616</v>
      </c>
      <c r="E94" s="235" t="s">
        <v>578</v>
      </c>
      <c r="F94" s="171" t="s">
        <v>832</v>
      </c>
      <c r="G94" s="304" t="str">
        <f>$G$83</f>
        <v>Objavljen</v>
      </c>
      <c r="H94" s="128" t="s">
        <v>39</v>
      </c>
    </row>
    <row r="95" spans="1:8" s="13" customFormat="1" x14ac:dyDescent="0.25">
      <c r="A95" s="242">
        <v>6</v>
      </c>
      <c r="B95" s="348" t="s">
        <v>5</v>
      </c>
      <c r="C95" s="341" t="s">
        <v>6</v>
      </c>
      <c r="D95" s="412" t="s">
        <v>616</v>
      </c>
      <c r="E95" s="351" t="s">
        <v>489</v>
      </c>
      <c r="F95" s="342" t="s">
        <v>568</v>
      </c>
      <c r="G95" s="350" t="s">
        <v>363</v>
      </c>
      <c r="H95" s="343" t="s">
        <v>36</v>
      </c>
    </row>
    <row r="96" spans="1:8" s="13" customFormat="1" x14ac:dyDescent="0.25">
      <c r="A96" s="242">
        <v>7</v>
      </c>
      <c r="B96" s="26"/>
      <c r="C96" s="278" t="s">
        <v>486</v>
      </c>
      <c r="D96" s="411" t="s">
        <v>616</v>
      </c>
      <c r="E96" s="292" t="s">
        <v>502</v>
      </c>
      <c r="F96" s="168" t="s">
        <v>581</v>
      </c>
      <c r="G96" s="295" t="s">
        <v>363</v>
      </c>
      <c r="H96" s="168" t="s">
        <v>24</v>
      </c>
    </row>
    <row r="97" spans="1:8" s="13" customFormat="1" x14ac:dyDescent="0.25">
      <c r="A97" s="243">
        <v>8</v>
      </c>
      <c r="B97" s="40"/>
      <c r="C97" s="349" t="s">
        <v>485</v>
      </c>
      <c r="D97" s="413" t="s">
        <v>616</v>
      </c>
      <c r="E97" s="352" t="s">
        <v>580</v>
      </c>
      <c r="F97" s="366" t="s">
        <v>587</v>
      </c>
      <c r="G97" s="311" t="s">
        <v>363</v>
      </c>
      <c r="H97" s="232" t="s">
        <v>462</v>
      </c>
    </row>
    <row r="98" spans="1:8" ht="25.5" x14ac:dyDescent="0.25">
      <c r="A98" s="244">
        <v>9</v>
      </c>
      <c r="B98" s="8" t="s">
        <v>7</v>
      </c>
      <c r="C98" s="32" t="s">
        <v>518</v>
      </c>
      <c r="D98" s="385" t="s">
        <v>616</v>
      </c>
      <c r="E98" s="235" t="s">
        <v>503</v>
      </c>
      <c r="F98" s="367" t="s">
        <v>563</v>
      </c>
      <c r="G98" s="316" t="str">
        <f>$G$83</f>
        <v>Objavljen</v>
      </c>
      <c r="H98" s="193" t="s">
        <v>29</v>
      </c>
    </row>
    <row r="99" spans="1:8" x14ac:dyDescent="0.25">
      <c r="A99" s="247">
        <v>10</v>
      </c>
      <c r="B99" s="12" t="s">
        <v>9</v>
      </c>
      <c r="C99" s="71" t="s">
        <v>519</v>
      </c>
      <c r="D99" s="414" t="s">
        <v>616</v>
      </c>
      <c r="E99" s="361" t="s">
        <v>504</v>
      </c>
      <c r="F99" s="7" t="s">
        <v>564</v>
      </c>
      <c r="G99" s="311" t="s">
        <v>363</v>
      </c>
      <c r="H99" s="7" t="s">
        <v>462</v>
      </c>
    </row>
    <row r="100" spans="1:8" x14ac:dyDescent="0.25">
      <c r="A100" s="244">
        <v>11</v>
      </c>
      <c r="B100" s="22"/>
      <c r="C100" s="171" t="s">
        <v>511</v>
      </c>
      <c r="D100" s="415" t="s">
        <v>616</v>
      </c>
      <c r="E100" s="362" t="s">
        <v>505</v>
      </c>
      <c r="F100" s="20" t="s">
        <v>579</v>
      </c>
      <c r="G100" s="316" t="str">
        <f>$G$83</f>
        <v>Objavljen</v>
      </c>
      <c r="H100" s="20" t="s">
        <v>36</v>
      </c>
    </row>
    <row r="101" spans="1:8" x14ac:dyDescent="0.25">
      <c r="A101" s="242">
        <v>12</v>
      </c>
      <c r="B101" s="21"/>
      <c r="C101" s="221" t="s">
        <v>566</v>
      </c>
      <c r="D101" s="416" t="s">
        <v>616</v>
      </c>
      <c r="E101" s="361" t="s">
        <v>506</v>
      </c>
      <c r="F101" s="141" t="s">
        <v>567</v>
      </c>
      <c r="G101" s="382" t="s">
        <v>363</v>
      </c>
      <c r="H101" s="15" t="s">
        <v>585</v>
      </c>
    </row>
    <row r="102" spans="1:8" x14ac:dyDescent="0.25">
      <c r="A102" s="320">
        <v>13</v>
      </c>
      <c r="B102" s="26"/>
      <c r="C102" s="74" t="s">
        <v>474</v>
      </c>
      <c r="D102" s="417" t="s">
        <v>616</v>
      </c>
      <c r="E102" s="363" t="s">
        <v>598</v>
      </c>
      <c r="F102" s="20" t="s">
        <v>830</v>
      </c>
      <c r="G102" s="304" t="str">
        <f>$G$83</f>
        <v>Objavljen</v>
      </c>
      <c r="H102" s="20" t="s">
        <v>577</v>
      </c>
    </row>
    <row r="103" spans="1:8" x14ac:dyDescent="0.25">
      <c r="A103" s="242">
        <v>14</v>
      </c>
      <c r="B103" s="348" t="s">
        <v>250</v>
      </c>
      <c r="C103" s="346" t="s">
        <v>520</v>
      </c>
      <c r="D103" s="412" t="s">
        <v>616</v>
      </c>
      <c r="E103" s="351" t="s">
        <v>507</v>
      </c>
      <c r="F103" s="365" t="s">
        <v>565</v>
      </c>
      <c r="G103" s="364" t="s">
        <v>363</v>
      </c>
      <c r="H103" s="347" t="s">
        <v>39</v>
      </c>
    </row>
    <row r="104" spans="1:8" x14ac:dyDescent="0.25">
      <c r="A104" s="242">
        <v>15</v>
      </c>
      <c r="B104" s="5" t="s">
        <v>13</v>
      </c>
      <c r="C104" s="187" t="s">
        <v>751</v>
      </c>
      <c r="D104" s="396" t="s">
        <v>616</v>
      </c>
      <c r="E104" s="257" t="s">
        <v>600</v>
      </c>
      <c r="F104" s="183" t="s">
        <v>586</v>
      </c>
      <c r="G104" s="258" t="s">
        <v>363</v>
      </c>
      <c r="H104" s="345" t="s">
        <v>597</v>
      </c>
    </row>
    <row r="105" spans="1:8" ht="25.5" x14ac:dyDescent="0.25">
      <c r="A105" s="242">
        <v>16</v>
      </c>
      <c r="B105" s="12" t="s">
        <v>15</v>
      </c>
      <c r="C105" s="71" t="s">
        <v>16</v>
      </c>
      <c r="D105" s="246" t="s">
        <v>616</v>
      </c>
      <c r="E105" s="176" t="s">
        <v>549</v>
      </c>
      <c r="F105" s="24" t="s">
        <v>573</v>
      </c>
      <c r="G105" s="368" t="s">
        <v>363</v>
      </c>
      <c r="H105" s="15" t="s">
        <v>462</v>
      </c>
    </row>
    <row r="106" spans="1:8" x14ac:dyDescent="0.25">
      <c r="A106" s="243">
        <v>17</v>
      </c>
      <c r="B106" s="8" t="s">
        <v>15</v>
      </c>
      <c r="C106" s="72" t="s">
        <v>535</v>
      </c>
      <c r="D106" s="385" t="s">
        <v>616</v>
      </c>
      <c r="E106" s="235" t="s">
        <v>602</v>
      </c>
      <c r="F106" s="72" t="s">
        <v>603</v>
      </c>
      <c r="G106" s="316" t="str">
        <f>$G$83</f>
        <v>Objavljen</v>
      </c>
      <c r="H106" s="20" t="s">
        <v>36</v>
      </c>
    </row>
    <row r="107" spans="1:8" x14ac:dyDescent="0.25">
      <c r="A107" s="244">
        <v>18</v>
      </c>
      <c r="B107" s="12" t="s">
        <v>54</v>
      </c>
      <c r="C107" s="71" t="s">
        <v>752</v>
      </c>
      <c r="D107" s="246" t="s">
        <v>616</v>
      </c>
      <c r="E107" s="176" t="s">
        <v>550</v>
      </c>
      <c r="F107" s="95" t="s">
        <v>831</v>
      </c>
      <c r="G107" s="380" t="s">
        <v>363</v>
      </c>
      <c r="H107" s="336" t="s">
        <v>59</v>
      </c>
    </row>
    <row r="108" spans="1:8" x14ac:dyDescent="0.25">
      <c r="A108" s="247">
        <v>19</v>
      </c>
      <c r="B108" s="172"/>
      <c r="C108" s="74" t="s">
        <v>473</v>
      </c>
      <c r="D108" s="385" t="s">
        <v>616</v>
      </c>
      <c r="E108" s="235" t="s">
        <v>551</v>
      </c>
      <c r="F108" s="74" t="s">
        <v>599</v>
      </c>
      <c r="G108" s="381" t="str">
        <f>$G$83</f>
        <v>Objavljen</v>
      </c>
      <c r="H108" s="20" t="s">
        <v>24</v>
      </c>
    </row>
    <row r="109" spans="1:8" x14ac:dyDescent="0.25">
      <c r="A109" s="244">
        <v>20</v>
      </c>
      <c r="B109" s="12"/>
      <c r="C109" s="7" t="s">
        <v>588</v>
      </c>
      <c r="D109" s="246" t="s">
        <v>616</v>
      </c>
      <c r="E109" s="176" t="s">
        <v>604</v>
      </c>
      <c r="F109" s="71" t="s">
        <v>601</v>
      </c>
      <c r="G109" s="380" t="s">
        <v>363</v>
      </c>
      <c r="H109" s="15" t="s">
        <v>462</v>
      </c>
    </row>
    <row r="110" spans="1:8" x14ac:dyDescent="0.25">
      <c r="A110" s="242">
        <v>21</v>
      </c>
      <c r="B110" s="369" t="s">
        <v>17</v>
      </c>
      <c r="C110" s="354" t="s">
        <v>575</v>
      </c>
      <c r="D110" s="418" t="s">
        <v>616</v>
      </c>
      <c r="E110" s="374" t="s">
        <v>605</v>
      </c>
      <c r="F110" s="370" t="s">
        <v>574</v>
      </c>
      <c r="G110" s="375" t="str">
        <f>$G$83</f>
        <v>Objavljen</v>
      </c>
      <c r="H110" s="371" t="s">
        <v>462</v>
      </c>
    </row>
    <row r="111" spans="1:8" x14ac:dyDescent="0.25">
      <c r="A111" s="320">
        <v>22</v>
      </c>
      <c r="B111" s="6"/>
      <c r="C111" s="261" t="s">
        <v>536</v>
      </c>
      <c r="D111" s="419" t="s">
        <v>616</v>
      </c>
      <c r="E111" s="376" t="s">
        <v>582</v>
      </c>
      <c r="F111" s="261" t="s">
        <v>621</v>
      </c>
      <c r="G111" s="262" t="s">
        <v>363</v>
      </c>
      <c r="H111" s="232" t="s">
        <v>24</v>
      </c>
    </row>
    <row r="112" spans="1:8" x14ac:dyDescent="0.25">
      <c r="A112" s="242">
        <v>23</v>
      </c>
      <c r="B112" s="8"/>
      <c r="C112" s="20" t="s">
        <v>517</v>
      </c>
      <c r="D112" s="393" t="s">
        <v>616</v>
      </c>
      <c r="E112" s="252" t="s">
        <v>557</v>
      </c>
      <c r="F112" s="74" t="s">
        <v>516</v>
      </c>
      <c r="G112" s="304" t="str">
        <f>$G$83</f>
        <v>Objavljen</v>
      </c>
      <c r="H112" s="66" t="s">
        <v>59</v>
      </c>
    </row>
    <row r="113" spans="1:8" x14ac:dyDescent="0.25">
      <c r="A113" s="242">
        <v>24</v>
      </c>
      <c r="B113" s="160"/>
      <c r="C113" s="169" t="s">
        <v>753</v>
      </c>
      <c r="D113" s="420" t="s">
        <v>616</v>
      </c>
      <c r="E113" s="307" t="s">
        <v>589</v>
      </c>
      <c r="F113" s="169" t="s">
        <v>622</v>
      </c>
      <c r="G113" s="378" t="s">
        <v>363</v>
      </c>
      <c r="H113" s="289" t="s">
        <v>38</v>
      </c>
    </row>
    <row r="114" spans="1:8" x14ac:dyDescent="0.25">
      <c r="A114" s="242">
        <v>25</v>
      </c>
      <c r="B114" s="8"/>
      <c r="C114" s="74" t="s">
        <v>583</v>
      </c>
      <c r="D114" s="393" t="s">
        <v>616</v>
      </c>
      <c r="E114" s="252" t="s">
        <v>606</v>
      </c>
      <c r="F114" s="74" t="s">
        <v>584</v>
      </c>
      <c r="G114" s="304" t="str">
        <f>$G$83</f>
        <v>Objavljen</v>
      </c>
      <c r="H114" s="20" t="s">
        <v>24</v>
      </c>
    </row>
    <row r="115" spans="1:8" ht="15.75" customHeight="1" x14ac:dyDescent="0.25">
      <c r="A115" s="243">
        <v>26</v>
      </c>
      <c r="B115" s="379"/>
      <c r="C115" s="372" t="s">
        <v>552</v>
      </c>
      <c r="D115" s="420" t="s">
        <v>616</v>
      </c>
      <c r="E115" s="307" t="s">
        <v>558</v>
      </c>
      <c r="F115" s="169" t="s">
        <v>553</v>
      </c>
      <c r="G115" s="378" t="s">
        <v>363</v>
      </c>
      <c r="H115" s="107" t="s">
        <v>24</v>
      </c>
    </row>
    <row r="116" spans="1:8" x14ac:dyDescent="0.25">
      <c r="A116" s="244">
        <v>27</v>
      </c>
      <c r="B116" s="26"/>
      <c r="C116" s="74" t="s">
        <v>556</v>
      </c>
      <c r="D116" s="421" t="s">
        <v>616</v>
      </c>
      <c r="E116" s="377" t="s">
        <v>609</v>
      </c>
      <c r="F116" s="74" t="s">
        <v>620</v>
      </c>
      <c r="G116" s="304" t="str">
        <f>$G$83</f>
        <v>Objavljen</v>
      </c>
      <c r="H116" s="66" t="s">
        <v>39</v>
      </c>
    </row>
    <row r="117" spans="1:8" x14ac:dyDescent="0.25">
      <c r="A117" s="247">
        <v>28</v>
      </c>
      <c r="B117" s="379"/>
      <c r="C117" s="261" t="s">
        <v>327</v>
      </c>
      <c r="D117" s="246" t="s">
        <v>616</v>
      </c>
      <c r="E117" s="176" t="s">
        <v>611</v>
      </c>
      <c r="F117" s="95" t="s">
        <v>322</v>
      </c>
      <c r="G117" s="378" t="s">
        <v>363</v>
      </c>
      <c r="H117" s="15" t="s">
        <v>462</v>
      </c>
    </row>
    <row r="118" spans="1:8" s="13" customFormat="1" x14ac:dyDescent="0.25">
      <c r="A118" s="244">
        <v>29</v>
      </c>
      <c r="B118" s="369" t="s">
        <v>108</v>
      </c>
      <c r="C118" s="373" t="s">
        <v>607</v>
      </c>
      <c r="D118" s="422" t="s">
        <v>616</v>
      </c>
      <c r="E118" s="383" t="s">
        <v>612</v>
      </c>
      <c r="F118" s="354" t="s">
        <v>858</v>
      </c>
      <c r="G118" s="375" t="str">
        <f>$G$83</f>
        <v>Objavljen</v>
      </c>
      <c r="H118" s="355" t="s">
        <v>59</v>
      </c>
    </row>
    <row r="119" spans="1:8" x14ac:dyDescent="0.25">
      <c r="A119" s="242">
        <v>30</v>
      </c>
      <c r="B119" s="384" t="s">
        <v>110</v>
      </c>
      <c r="C119" s="229" t="s">
        <v>608</v>
      </c>
      <c r="D119" s="389" t="s">
        <v>616</v>
      </c>
      <c r="E119" s="485" t="s">
        <v>559</v>
      </c>
      <c r="F119" s="372" t="s">
        <v>569</v>
      </c>
      <c r="G119" s="262" t="s">
        <v>363</v>
      </c>
      <c r="H119" s="372" t="s">
        <v>36</v>
      </c>
    </row>
    <row r="120" spans="1:8" x14ac:dyDescent="0.25">
      <c r="A120" s="320">
        <v>31</v>
      </c>
      <c r="B120" s="8" t="s">
        <v>112</v>
      </c>
      <c r="C120" s="74" t="s">
        <v>113</v>
      </c>
      <c r="D120" s="385" t="s">
        <v>616</v>
      </c>
      <c r="E120" s="252" t="s">
        <v>613</v>
      </c>
      <c r="F120" s="74" t="s">
        <v>619</v>
      </c>
      <c r="G120" s="258" t="s">
        <v>363</v>
      </c>
      <c r="H120" s="20" t="s">
        <v>24</v>
      </c>
    </row>
    <row r="121" spans="1:8" x14ac:dyDescent="0.25">
      <c r="A121" s="242">
        <v>32</v>
      </c>
      <c r="B121" s="40"/>
      <c r="C121" s="7" t="s">
        <v>590</v>
      </c>
      <c r="D121" s="246" t="s">
        <v>616</v>
      </c>
      <c r="E121" s="253" t="s">
        <v>560</v>
      </c>
      <c r="F121" s="95" t="s">
        <v>623</v>
      </c>
      <c r="G121" s="378" t="s">
        <v>363</v>
      </c>
      <c r="H121" s="372" t="s">
        <v>39</v>
      </c>
    </row>
    <row r="122" spans="1:8" x14ac:dyDescent="0.25">
      <c r="A122" s="242">
        <v>33</v>
      </c>
      <c r="B122" s="8" t="s">
        <v>116</v>
      </c>
      <c r="C122" s="72" t="s">
        <v>115</v>
      </c>
      <c r="D122" s="385" t="s">
        <v>616</v>
      </c>
      <c r="E122" s="252" t="s">
        <v>561</v>
      </c>
      <c r="F122" s="74" t="s">
        <v>829</v>
      </c>
      <c r="G122" s="258" t="s">
        <v>363</v>
      </c>
      <c r="H122" s="20" t="s">
        <v>24</v>
      </c>
    </row>
    <row r="123" spans="1:8" ht="15" customHeight="1" x14ac:dyDescent="0.25">
      <c r="A123" s="242">
        <v>34</v>
      </c>
      <c r="B123" s="12"/>
      <c r="C123" s="7" t="s">
        <v>510</v>
      </c>
      <c r="D123" s="246" t="s">
        <v>616</v>
      </c>
      <c r="E123" s="253" t="s">
        <v>624</v>
      </c>
      <c r="F123" s="31" t="s">
        <v>828</v>
      </c>
      <c r="G123" s="378" t="s">
        <v>363</v>
      </c>
      <c r="H123" s="31" t="s">
        <v>256</v>
      </c>
    </row>
    <row r="124" spans="1:8" x14ac:dyDescent="0.25">
      <c r="A124" s="243">
        <v>35</v>
      </c>
      <c r="B124" s="8" t="s">
        <v>554</v>
      </c>
      <c r="C124" s="72" t="s">
        <v>555</v>
      </c>
      <c r="D124" s="385" t="s">
        <v>616</v>
      </c>
      <c r="E124" s="252" t="s">
        <v>562</v>
      </c>
      <c r="F124" s="74" t="s">
        <v>827</v>
      </c>
      <c r="G124" s="258" t="s">
        <v>363</v>
      </c>
      <c r="H124" s="20" t="s">
        <v>59</v>
      </c>
    </row>
    <row r="125" spans="1:8" ht="15" customHeight="1" thickBot="1" x14ac:dyDescent="0.3">
      <c r="A125" s="244">
        <v>36</v>
      </c>
      <c r="B125" s="434" t="s">
        <v>118</v>
      </c>
      <c r="C125" s="450" t="s">
        <v>117</v>
      </c>
      <c r="D125" s="459" t="s">
        <v>616</v>
      </c>
      <c r="E125" s="486" t="s">
        <v>625</v>
      </c>
      <c r="F125" s="451" t="s">
        <v>826</v>
      </c>
      <c r="G125" s="452" t="s">
        <v>472</v>
      </c>
      <c r="H125" s="475" t="s">
        <v>256</v>
      </c>
    </row>
    <row r="126" spans="1:8" ht="15.75" thickBot="1" x14ac:dyDescent="0.3">
      <c r="A126" s="247">
        <v>37</v>
      </c>
      <c r="B126" s="431"/>
      <c r="C126" s="432"/>
      <c r="D126" s="460" t="s">
        <v>615</v>
      </c>
      <c r="E126" s="458" t="s">
        <v>610</v>
      </c>
      <c r="F126" s="430" t="s">
        <v>417</v>
      </c>
      <c r="G126" s="453" t="s">
        <v>363</v>
      </c>
      <c r="H126" s="474" t="s">
        <v>24</v>
      </c>
    </row>
    <row r="127" spans="1:8" x14ac:dyDescent="0.25">
      <c r="A127" s="244">
        <v>38</v>
      </c>
      <c r="B127" s="447" t="s">
        <v>118</v>
      </c>
      <c r="C127" s="448" t="s">
        <v>119</v>
      </c>
      <c r="D127" s="461" t="s">
        <v>615</v>
      </c>
      <c r="E127" s="482" t="s">
        <v>626</v>
      </c>
      <c r="F127" s="449" t="s">
        <v>793</v>
      </c>
      <c r="G127" s="258" t="s">
        <v>363</v>
      </c>
      <c r="H127" s="454" t="s">
        <v>24</v>
      </c>
    </row>
    <row r="128" spans="1:8" x14ac:dyDescent="0.25">
      <c r="A128" s="242">
        <v>39</v>
      </c>
      <c r="C128" s="445" t="s">
        <v>474</v>
      </c>
      <c r="D128" s="462" t="s">
        <v>615</v>
      </c>
      <c r="E128" s="483" t="s">
        <v>627</v>
      </c>
      <c r="F128" s="429" t="s">
        <v>774</v>
      </c>
      <c r="G128" s="378" t="s">
        <v>363</v>
      </c>
      <c r="H128" s="288" t="s">
        <v>24</v>
      </c>
    </row>
    <row r="129" spans="1:8" s="13" customFormat="1" x14ac:dyDescent="0.25">
      <c r="A129" s="320">
        <v>40</v>
      </c>
      <c r="B129" s="26"/>
      <c r="C129" s="74" t="s">
        <v>759</v>
      </c>
      <c r="D129" s="385" t="s">
        <v>615</v>
      </c>
      <c r="E129" s="252" t="s">
        <v>630</v>
      </c>
      <c r="F129" s="74" t="s">
        <v>792</v>
      </c>
      <c r="G129" s="258" t="s">
        <v>363</v>
      </c>
      <c r="H129" s="75" t="s">
        <v>120</v>
      </c>
    </row>
    <row r="130" spans="1:8" x14ac:dyDescent="0.25">
      <c r="A130" s="242">
        <v>41</v>
      </c>
      <c r="B130" s="190"/>
      <c r="C130" s="95" t="s">
        <v>760</v>
      </c>
      <c r="D130" s="464" t="s">
        <v>615</v>
      </c>
      <c r="E130" s="253" t="s">
        <v>629</v>
      </c>
      <c r="F130" s="95" t="s">
        <v>791</v>
      </c>
      <c r="G130" s="262" t="s">
        <v>363</v>
      </c>
      <c r="H130" s="7" t="s">
        <v>24</v>
      </c>
    </row>
    <row r="131" spans="1:8" x14ac:dyDescent="0.25">
      <c r="A131" s="242">
        <v>42</v>
      </c>
      <c r="B131" s="26"/>
      <c r="C131" s="74" t="s">
        <v>761</v>
      </c>
      <c r="D131" s="463" t="s">
        <v>615</v>
      </c>
      <c r="E131" s="252" t="s">
        <v>628</v>
      </c>
      <c r="F131" s="74" t="s">
        <v>790</v>
      </c>
      <c r="G131" s="455" t="s">
        <v>363</v>
      </c>
      <c r="H131" s="66" t="s">
        <v>29</v>
      </c>
    </row>
    <row r="132" spans="1:8" x14ac:dyDescent="0.25">
      <c r="A132" s="242">
        <v>43</v>
      </c>
      <c r="B132" s="40"/>
      <c r="C132" s="446" t="s">
        <v>614</v>
      </c>
      <c r="D132" s="329" t="s">
        <v>615</v>
      </c>
      <c r="E132" s="307" t="s">
        <v>631</v>
      </c>
      <c r="F132" s="64" t="s">
        <v>789</v>
      </c>
      <c r="G132" s="262" t="s">
        <v>363</v>
      </c>
      <c r="H132" s="288" t="s">
        <v>120</v>
      </c>
    </row>
    <row r="133" spans="1:8" x14ac:dyDescent="0.25">
      <c r="A133" s="243">
        <v>44</v>
      </c>
      <c r="B133" s="26"/>
      <c r="C133" s="456" t="s">
        <v>632</v>
      </c>
      <c r="D133" s="385" t="s">
        <v>615</v>
      </c>
      <c r="E133" s="252" t="s">
        <v>633</v>
      </c>
      <c r="F133" s="128" t="s">
        <v>788</v>
      </c>
      <c r="G133" s="258" t="s">
        <v>363</v>
      </c>
      <c r="H133" s="225" t="s">
        <v>120</v>
      </c>
    </row>
    <row r="134" spans="1:8" x14ac:dyDescent="0.25">
      <c r="A134" s="244">
        <v>45</v>
      </c>
      <c r="B134" s="255"/>
      <c r="C134" s="173" t="s">
        <v>525</v>
      </c>
      <c r="D134" s="402" t="s">
        <v>615</v>
      </c>
      <c r="E134" s="484" t="s">
        <v>635</v>
      </c>
      <c r="F134" s="173" t="s">
        <v>787</v>
      </c>
      <c r="G134" s="378" t="s">
        <v>363</v>
      </c>
      <c r="H134" s="288" t="s">
        <v>120</v>
      </c>
    </row>
    <row r="135" spans="1:8" x14ac:dyDescent="0.25">
      <c r="A135" s="247">
        <v>46</v>
      </c>
      <c r="B135" s="26"/>
      <c r="C135" s="74" t="s">
        <v>475</v>
      </c>
      <c r="D135" s="385" t="s">
        <v>615</v>
      </c>
      <c r="E135" s="252" t="s">
        <v>637</v>
      </c>
      <c r="F135" s="74" t="s">
        <v>634</v>
      </c>
      <c r="G135" s="258" t="s">
        <v>363</v>
      </c>
      <c r="H135" s="20" t="s">
        <v>120</v>
      </c>
    </row>
    <row r="136" spans="1:8" x14ac:dyDescent="0.25">
      <c r="A136" s="242">
        <v>47</v>
      </c>
      <c r="B136" s="476"/>
      <c r="C136" s="477" t="s">
        <v>532</v>
      </c>
      <c r="D136" s="489" t="s">
        <v>615</v>
      </c>
      <c r="E136" s="307" t="s">
        <v>638</v>
      </c>
      <c r="F136" s="478" t="s">
        <v>744</v>
      </c>
      <c r="G136" s="488" t="s">
        <v>363</v>
      </c>
      <c r="H136" s="288" t="s">
        <v>120</v>
      </c>
    </row>
    <row r="137" spans="1:8" x14ac:dyDescent="0.25">
      <c r="A137" s="400">
        <v>48</v>
      </c>
      <c r="B137" s="26"/>
      <c r="C137" s="65" t="s">
        <v>492</v>
      </c>
      <c r="D137" s="393" t="s">
        <v>615</v>
      </c>
      <c r="E137" s="252" t="s">
        <v>639</v>
      </c>
      <c r="F137" s="74" t="s">
        <v>745</v>
      </c>
      <c r="G137" s="198" t="s">
        <v>363</v>
      </c>
      <c r="H137" s="225" t="s">
        <v>120</v>
      </c>
    </row>
    <row r="138" spans="1:8" x14ac:dyDescent="0.25">
      <c r="A138" s="400">
        <v>49</v>
      </c>
      <c r="B138" s="476"/>
      <c r="C138" s="477" t="s">
        <v>642</v>
      </c>
      <c r="D138" s="489" t="s">
        <v>615</v>
      </c>
      <c r="E138" s="307" t="s">
        <v>641</v>
      </c>
      <c r="F138" s="478" t="s">
        <v>640</v>
      </c>
      <c r="G138" s="488" t="s">
        <v>363</v>
      </c>
      <c r="H138" s="288" t="s">
        <v>120</v>
      </c>
    </row>
    <row r="139" spans="1:8" x14ac:dyDescent="0.25">
      <c r="A139" s="242">
        <v>50</v>
      </c>
      <c r="B139" s="26"/>
      <c r="C139" s="65" t="s">
        <v>478</v>
      </c>
      <c r="D139" s="393" t="s">
        <v>615</v>
      </c>
      <c r="E139" s="252" t="s">
        <v>643</v>
      </c>
      <c r="F139" s="74" t="s">
        <v>653</v>
      </c>
      <c r="G139" s="198" t="s">
        <v>363</v>
      </c>
      <c r="H139" s="66" t="s">
        <v>120</v>
      </c>
    </row>
    <row r="140" spans="1:8" x14ac:dyDescent="0.25">
      <c r="A140" s="242">
        <v>51</v>
      </c>
      <c r="B140" s="476"/>
      <c r="C140" s="478" t="s">
        <v>759</v>
      </c>
      <c r="D140" s="479" t="s">
        <v>615</v>
      </c>
      <c r="E140" s="307" t="s">
        <v>644</v>
      </c>
      <c r="F140" s="478" t="s">
        <v>786</v>
      </c>
      <c r="G140" s="488" t="s">
        <v>363</v>
      </c>
      <c r="H140" s="493" t="s">
        <v>120</v>
      </c>
    </row>
    <row r="141" spans="1:8" x14ac:dyDescent="0.25">
      <c r="A141" s="242">
        <v>52</v>
      </c>
      <c r="B141" s="26"/>
      <c r="C141" s="65" t="s">
        <v>479</v>
      </c>
      <c r="D141" s="385" t="s">
        <v>615</v>
      </c>
      <c r="E141" s="252" t="s">
        <v>645</v>
      </c>
      <c r="F141" s="74" t="s">
        <v>746</v>
      </c>
      <c r="G141" s="198" t="s">
        <v>363</v>
      </c>
      <c r="H141" s="66" t="s">
        <v>120</v>
      </c>
    </row>
    <row r="142" spans="1:8" x14ac:dyDescent="0.25">
      <c r="A142" s="243">
        <v>53</v>
      </c>
      <c r="B142" s="118"/>
      <c r="C142" s="169" t="s">
        <v>636</v>
      </c>
      <c r="D142" s="404" t="s">
        <v>615</v>
      </c>
      <c r="E142" s="307" t="s">
        <v>657</v>
      </c>
      <c r="F142" s="473" t="s">
        <v>825</v>
      </c>
      <c r="G142" s="378" t="s">
        <v>652</v>
      </c>
      <c r="H142" s="107" t="s">
        <v>24</v>
      </c>
    </row>
    <row r="143" spans="1:8" x14ac:dyDescent="0.25">
      <c r="A143" s="244">
        <v>54</v>
      </c>
      <c r="B143" s="120"/>
      <c r="C143" s="340" t="s">
        <v>658</v>
      </c>
      <c r="D143" s="385" t="s">
        <v>615</v>
      </c>
      <c r="E143" s="500" t="s">
        <v>647</v>
      </c>
      <c r="F143" s="315" t="s">
        <v>785</v>
      </c>
      <c r="G143" s="198" t="s">
        <v>363</v>
      </c>
      <c r="H143" s="494" t="s">
        <v>36</v>
      </c>
    </row>
    <row r="144" spans="1:8" s="13" customFormat="1" x14ac:dyDescent="0.25">
      <c r="A144" s="247">
        <v>55</v>
      </c>
      <c r="B144" s="12" t="s">
        <v>214</v>
      </c>
      <c r="C144" s="71" t="s">
        <v>215</v>
      </c>
      <c r="D144" s="246" t="s">
        <v>615</v>
      </c>
      <c r="E144" s="485" t="s">
        <v>671</v>
      </c>
      <c r="F144" s="491" t="s">
        <v>674</v>
      </c>
      <c r="G144" s="197" t="s">
        <v>363</v>
      </c>
      <c r="H144" s="495" t="s">
        <v>654</v>
      </c>
    </row>
    <row r="145" spans="1:8" s="13" customFormat="1" x14ac:dyDescent="0.25">
      <c r="A145" s="244">
        <v>56</v>
      </c>
      <c r="B145" s="56" t="s">
        <v>216</v>
      </c>
      <c r="C145" s="263" t="s">
        <v>217</v>
      </c>
      <c r="D145" s="390" t="s">
        <v>615</v>
      </c>
      <c r="E145" s="490" t="s">
        <v>648</v>
      </c>
      <c r="F145" s="153" t="s">
        <v>773</v>
      </c>
      <c r="G145" s="455" t="s">
        <v>363</v>
      </c>
      <c r="H145" s="145" t="s">
        <v>36</v>
      </c>
    </row>
    <row r="146" spans="1:8" s="13" customFormat="1" x14ac:dyDescent="0.25">
      <c r="A146" s="242">
        <v>57</v>
      </c>
      <c r="B146" s="12" t="s">
        <v>311</v>
      </c>
      <c r="C146" s="71" t="s">
        <v>750</v>
      </c>
      <c r="D146" s="246" t="s">
        <v>615</v>
      </c>
      <c r="E146" s="253" t="s">
        <v>649</v>
      </c>
      <c r="F146" s="95" t="s">
        <v>743</v>
      </c>
      <c r="G146" s="197" t="s">
        <v>363</v>
      </c>
      <c r="H146" s="15" t="s">
        <v>673</v>
      </c>
    </row>
    <row r="147" spans="1:8" s="13" customFormat="1" x14ac:dyDescent="0.25">
      <c r="A147" s="242">
        <v>58</v>
      </c>
      <c r="B147" s="56" t="s">
        <v>311</v>
      </c>
      <c r="C147" s="263" t="s">
        <v>769</v>
      </c>
      <c r="D147" s="390" t="s">
        <v>615</v>
      </c>
      <c r="E147" s="235" t="s">
        <v>650</v>
      </c>
      <c r="F147" s="153" t="s">
        <v>824</v>
      </c>
      <c r="G147" s="295" t="s">
        <v>363</v>
      </c>
      <c r="H147" s="145" t="s">
        <v>24</v>
      </c>
    </row>
    <row r="148" spans="1:8" s="13" customFormat="1" x14ac:dyDescent="0.25">
      <c r="A148" s="242">
        <v>59</v>
      </c>
      <c r="B148" s="480"/>
      <c r="C148" s="298" t="s">
        <v>477</v>
      </c>
      <c r="D148" s="246" t="s">
        <v>615</v>
      </c>
      <c r="E148" s="501" t="s">
        <v>672</v>
      </c>
      <c r="F148" s="169" t="s">
        <v>747</v>
      </c>
      <c r="G148" s="299" t="s">
        <v>363</v>
      </c>
      <c r="H148" s="336" t="s">
        <v>670</v>
      </c>
    </row>
    <row r="149" spans="1:8" s="13" customFormat="1" x14ac:dyDescent="0.25">
      <c r="A149" s="242">
        <v>60</v>
      </c>
      <c r="B149" s="5" t="s">
        <v>219</v>
      </c>
      <c r="C149" s="187" t="s">
        <v>412</v>
      </c>
      <c r="D149" s="385" t="s">
        <v>615</v>
      </c>
      <c r="E149" s="500" t="s">
        <v>651</v>
      </c>
      <c r="F149" s="74" t="s">
        <v>783</v>
      </c>
      <c r="G149" s="198" t="s">
        <v>363</v>
      </c>
      <c r="H149" s="492" t="s">
        <v>36</v>
      </c>
    </row>
    <row r="150" spans="1:8" s="13" customFormat="1" x14ac:dyDescent="0.25">
      <c r="A150" s="242">
        <v>61</v>
      </c>
      <c r="B150" s="12" t="s">
        <v>222</v>
      </c>
      <c r="C150" s="71" t="s">
        <v>646</v>
      </c>
      <c r="D150" s="246" t="s">
        <v>615</v>
      </c>
      <c r="E150" s="502" t="s">
        <v>686</v>
      </c>
      <c r="F150" s="173" t="s">
        <v>784</v>
      </c>
      <c r="G150" s="299" t="s">
        <v>363</v>
      </c>
      <c r="H150" s="15" t="s">
        <v>39</v>
      </c>
    </row>
    <row r="151" spans="1:8" s="13" customFormat="1" x14ac:dyDescent="0.25">
      <c r="A151" s="243">
        <v>62</v>
      </c>
      <c r="B151" s="5" t="s">
        <v>224</v>
      </c>
      <c r="C151" s="187" t="s">
        <v>668</v>
      </c>
      <c r="D151" s="385" t="s">
        <v>615</v>
      </c>
      <c r="E151" s="292" t="s">
        <v>685</v>
      </c>
      <c r="F151" s="497" t="s">
        <v>748</v>
      </c>
      <c r="G151" s="498" t="s">
        <v>363</v>
      </c>
      <c r="H151" s="145" t="s">
        <v>36</v>
      </c>
    </row>
    <row r="152" spans="1:8" s="13" customFormat="1" x14ac:dyDescent="0.25">
      <c r="A152" s="244">
        <v>63</v>
      </c>
      <c r="B152" s="296"/>
      <c r="C152" s="297" t="s">
        <v>762</v>
      </c>
      <c r="D152" s="496" t="s">
        <v>615</v>
      </c>
      <c r="E152" s="264" t="s">
        <v>676</v>
      </c>
      <c r="F152" s="534" t="s">
        <v>772</v>
      </c>
      <c r="G152" s="299" t="s">
        <v>363</v>
      </c>
      <c r="H152" s="336" t="s">
        <v>39</v>
      </c>
    </row>
    <row r="153" spans="1:8" s="13" customFormat="1" ht="15.75" thickBot="1" x14ac:dyDescent="0.3">
      <c r="A153" s="320">
        <v>64</v>
      </c>
      <c r="B153" s="8" t="s">
        <v>226</v>
      </c>
      <c r="C153" s="65" t="s">
        <v>754</v>
      </c>
      <c r="D153" s="421" t="s">
        <v>615</v>
      </c>
      <c r="E153" s="503" t="s">
        <v>689</v>
      </c>
      <c r="F153" s="497" t="s">
        <v>656</v>
      </c>
      <c r="G153" s="498" t="s">
        <v>363</v>
      </c>
      <c r="H153" s="145" t="s">
        <v>670</v>
      </c>
    </row>
    <row r="154" spans="1:8" s="13" customFormat="1" x14ac:dyDescent="0.25">
      <c r="A154" s="244">
        <v>65</v>
      </c>
      <c r="B154" s="300" t="s">
        <v>228</v>
      </c>
      <c r="C154" s="271" t="s">
        <v>755</v>
      </c>
      <c r="D154" s="246" t="s">
        <v>615</v>
      </c>
      <c r="E154" s="264" t="s">
        <v>677</v>
      </c>
      <c r="F154" s="507" t="s">
        <v>782</v>
      </c>
      <c r="G154" s="299" t="s">
        <v>363</v>
      </c>
      <c r="H154" s="510" t="s">
        <v>36</v>
      </c>
    </row>
    <row r="155" spans="1:8" s="481" customFormat="1" x14ac:dyDescent="0.25">
      <c r="A155" s="320">
        <v>66</v>
      </c>
      <c r="B155" s="8" t="s">
        <v>229</v>
      </c>
      <c r="C155" s="72" t="s">
        <v>756</v>
      </c>
      <c r="D155" s="421" t="s">
        <v>615</v>
      </c>
      <c r="E155" s="292" t="s">
        <v>699</v>
      </c>
      <c r="F155" s="497" t="s">
        <v>444</v>
      </c>
      <c r="G155" s="498" t="s">
        <v>363</v>
      </c>
      <c r="H155" s="145" t="s">
        <v>460</v>
      </c>
    </row>
    <row r="156" spans="1:8" s="481" customFormat="1" x14ac:dyDescent="0.25">
      <c r="A156" s="487">
        <v>67</v>
      </c>
      <c r="B156" s="509"/>
      <c r="C156" s="504" t="s">
        <v>476</v>
      </c>
      <c r="D156" s="511" t="s">
        <v>615</v>
      </c>
      <c r="E156" s="264" t="s">
        <v>675</v>
      </c>
      <c r="F156" s="507" t="s">
        <v>697</v>
      </c>
      <c r="G156" s="299" t="s">
        <v>363</v>
      </c>
      <c r="H156" s="336" t="s">
        <v>670</v>
      </c>
    </row>
    <row r="157" spans="1:8" s="481" customFormat="1" x14ac:dyDescent="0.25">
      <c r="A157" s="487">
        <v>68</v>
      </c>
      <c r="B157" s="166"/>
      <c r="C157" s="65" t="s">
        <v>655</v>
      </c>
      <c r="D157" s="385" t="s">
        <v>615</v>
      </c>
      <c r="E157" s="235" t="s">
        <v>700</v>
      </c>
      <c r="F157" s="74" t="s">
        <v>749</v>
      </c>
      <c r="G157" s="198" t="s">
        <v>363</v>
      </c>
      <c r="H157" s="66" t="s">
        <v>670</v>
      </c>
    </row>
    <row r="158" spans="1:8" s="481" customFormat="1" ht="15.75" thickBot="1" x14ac:dyDescent="0.3">
      <c r="A158" s="487">
        <v>69</v>
      </c>
      <c r="B158" s="557"/>
      <c r="C158" s="558" t="s">
        <v>762</v>
      </c>
      <c r="D158" s="559" t="s">
        <v>615</v>
      </c>
      <c r="E158" s="560" t="s">
        <v>742</v>
      </c>
      <c r="F158" s="561" t="s">
        <v>771</v>
      </c>
      <c r="G158" s="562" t="s">
        <v>363</v>
      </c>
      <c r="H158" s="563" t="s">
        <v>120</v>
      </c>
    </row>
    <row r="159" spans="1:8" s="481" customFormat="1" ht="15.75" thickTop="1" x14ac:dyDescent="0.25">
      <c r="A159" s="590">
        <v>1</v>
      </c>
      <c r="B159" s="566"/>
      <c r="C159" s="358" t="s">
        <v>469</v>
      </c>
      <c r="D159" s="555" t="s">
        <v>615</v>
      </c>
      <c r="E159" s="257" t="s">
        <v>701</v>
      </c>
      <c r="F159" s="565" t="s">
        <v>817</v>
      </c>
      <c r="G159" s="556" t="s">
        <v>363</v>
      </c>
      <c r="H159" s="345" t="s">
        <v>36</v>
      </c>
    </row>
    <row r="160" spans="1:8" s="481" customFormat="1" x14ac:dyDescent="0.25">
      <c r="A160" s="320">
        <v>2</v>
      </c>
      <c r="B160" s="513"/>
      <c r="C160" s="554" t="s">
        <v>661</v>
      </c>
      <c r="D160" s="329" t="s">
        <v>615</v>
      </c>
      <c r="E160" s="260" t="s">
        <v>693</v>
      </c>
      <c r="F160" s="297" t="s">
        <v>664</v>
      </c>
      <c r="G160" s="299" t="s">
        <v>363</v>
      </c>
      <c r="H160" s="54" t="s">
        <v>670</v>
      </c>
    </row>
    <row r="161" spans="1:9" s="481" customFormat="1" x14ac:dyDescent="0.25">
      <c r="A161" s="242">
        <v>3</v>
      </c>
      <c r="B161" s="553"/>
      <c r="C161" s="74" t="s">
        <v>527</v>
      </c>
      <c r="D161" s="385" t="s">
        <v>615</v>
      </c>
      <c r="E161" s="337" t="s">
        <v>694</v>
      </c>
      <c r="F161" s="74" t="s">
        <v>840</v>
      </c>
      <c r="G161" s="498" t="s">
        <v>472</v>
      </c>
      <c r="H161" s="65" t="s">
        <v>256</v>
      </c>
    </row>
    <row r="162" spans="1:9" s="13" customFormat="1" x14ac:dyDescent="0.25">
      <c r="A162" s="320">
        <v>4</v>
      </c>
      <c r="B162" s="12" t="s">
        <v>3</v>
      </c>
      <c r="C162" s="33" t="s">
        <v>765</v>
      </c>
      <c r="D162" s="496" t="s">
        <v>615</v>
      </c>
      <c r="E162" s="338" t="s">
        <v>690</v>
      </c>
      <c r="F162" s="591" t="s">
        <v>851</v>
      </c>
      <c r="G162" s="499" t="s">
        <v>678</v>
      </c>
      <c r="H162" s="15" t="s">
        <v>36</v>
      </c>
    </row>
    <row r="163" spans="1:9" s="13" customFormat="1" x14ac:dyDescent="0.25">
      <c r="A163" s="242">
        <v>5</v>
      </c>
      <c r="B163" s="172"/>
      <c r="C163" s="592" t="s">
        <v>659</v>
      </c>
      <c r="D163" s="407" t="s">
        <v>615</v>
      </c>
      <c r="E163" s="337" t="s">
        <v>691</v>
      </c>
      <c r="F163" s="593" t="s">
        <v>662</v>
      </c>
      <c r="G163" s="498" t="s">
        <v>472</v>
      </c>
      <c r="H163" s="66" t="s">
        <v>670</v>
      </c>
    </row>
    <row r="164" spans="1:9" s="13" customFormat="1" x14ac:dyDescent="0.25">
      <c r="A164" s="242">
        <v>6</v>
      </c>
      <c r="B164" s="12"/>
      <c r="C164" s="238" t="s">
        <v>766</v>
      </c>
      <c r="D164" s="496" t="s">
        <v>615</v>
      </c>
      <c r="E164" s="338" t="s">
        <v>702</v>
      </c>
      <c r="F164" s="591" t="s">
        <v>820</v>
      </c>
      <c r="G164" s="499" t="s">
        <v>472</v>
      </c>
      <c r="H164" s="15" t="s">
        <v>59</v>
      </c>
    </row>
    <row r="165" spans="1:9" s="13" customFormat="1" x14ac:dyDescent="0.25">
      <c r="A165" s="242">
        <v>7</v>
      </c>
      <c r="B165" s="26"/>
      <c r="C165" s="65" t="s">
        <v>665</v>
      </c>
      <c r="D165" s="393" t="s">
        <v>615</v>
      </c>
      <c r="E165" s="337" t="s">
        <v>692</v>
      </c>
      <c r="F165" s="74" t="s">
        <v>666</v>
      </c>
      <c r="G165" s="198" t="s">
        <v>678</v>
      </c>
      <c r="H165" s="66" t="s">
        <v>670</v>
      </c>
    </row>
    <row r="166" spans="1:9" s="13" customFormat="1" x14ac:dyDescent="0.25">
      <c r="A166" s="243">
        <v>8</v>
      </c>
      <c r="C166" s="24" t="s">
        <v>510</v>
      </c>
      <c r="D166" s="496" t="s">
        <v>615</v>
      </c>
      <c r="E166" s="338" t="s">
        <v>696</v>
      </c>
      <c r="F166" s="95" t="s">
        <v>844</v>
      </c>
      <c r="G166" s="131"/>
      <c r="H166" s="446" t="s">
        <v>39</v>
      </c>
    </row>
    <row r="167" spans="1:9" s="13" customFormat="1" x14ac:dyDescent="0.25">
      <c r="A167" s="244">
        <v>9</v>
      </c>
      <c r="B167" s="567"/>
      <c r="C167" s="568" t="s">
        <v>669</v>
      </c>
      <c r="D167" s="525" t="s">
        <v>615</v>
      </c>
      <c r="E167" s="569" t="s">
        <v>703</v>
      </c>
      <c r="F167" s="370" t="s">
        <v>683</v>
      </c>
      <c r="G167" s="529" t="s">
        <v>678</v>
      </c>
      <c r="H167" s="371" t="s">
        <v>670</v>
      </c>
    </row>
    <row r="168" spans="1:9" s="13" customFormat="1" x14ac:dyDescent="0.25">
      <c r="A168" s="247">
        <v>10</v>
      </c>
      <c r="B168" s="6" t="s">
        <v>5</v>
      </c>
      <c r="C168" s="366" t="s">
        <v>6</v>
      </c>
      <c r="D168" s="423" t="s">
        <v>615</v>
      </c>
      <c r="E168" s="512" t="s">
        <v>698</v>
      </c>
      <c r="F168" s="261" t="s">
        <v>822</v>
      </c>
      <c r="G168" s="520"/>
      <c r="H168" s="232" t="s">
        <v>36</v>
      </c>
    </row>
    <row r="169" spans="1:9" s="13" customFormat="1" x14ac:dyDescent="0.25">
      <c r="A169" s="244">
        <v>11</v>
      </c>
      <c r="B169" s="172"/>
      <c r="C169" s="74" t="s">
        <v>527</v>
      </c>
      <c r="D169" s="393" t="s">
        <v>615</v>
      </c>
      <c r="E169" s="518" t="s">
        <v>704</v>
      </c>
      <c r="F169" s="183" t="s">
        <v>839</v>
      </c>
      <c r="G169" s="198" t="s">
        <v>472</v>
      </c>
      <c r="H169" s="184" t="s">
        <v>256</v>
      </c>
    </row>
    <row r="170" spans="1:9" s="13" customFormat="1" x14ac:dyDescent="0.25">
      <c r="A170" s="242">
        <v>12</v>
      </c>
      <c r="B170" s="21"/>
      <c r="C170" s="7" t="s">
        <v>510</v>
      </c>
      <c r="D170" s="246" t="s">
        <v>615</v>
      </c>
      <c r="E170" s="517" t="s">
        <v>705</v>
      </c>
      <c r="F170" s="95" t="s">
        <v>821</v>
      </c>
      <c r="G170" s="131"/>
      <c r="H170" s="15" t="s">
        <v>29</v>
      </c>
    </row>
    <row r="171" spans="1:9" s="13" customFormat="1" x14ac:dyDescent="0.25">
      <c r="A171" s="320">
        <v>13</v>
      </c>
      <c r="B171" s="5" t="s">
        <v>7</v>
      </c>
      <c r="C171" s="514" t="s">
        <v>8</v>
      </c>
      <c r="D171" s="515" t="s">
        <v>615</v>
      </c>
      <c r="E171" s="518" t="s">
        <v>706</v>
      </c>
      <c r="F171" s="516" t="s">
        <v>850</v>
      </c>
      <c r="G171" s="282"/>
      <c r="H171" s="516" t="s">
        <v>59</v>
      </c>
    </row>
    <row r="172" spans="1:9" s="13" customFormat="1" x14ac:dyDescent="0.25">
      <c r="A172" s="242">
        <v>14</v>
      </c>
      <c r="B172" s="21"/>
      <c r="C172" s="95" t="s">
        <v>297</v>
      </c>
      <c r="D172" s="401" t="s">
        <v>615</v>
      </c>
      <c r="E172" s="517" t="s">
        <v>708</v>
      </c>
      <c r="F172" s="95" t="s">
        <v>823</v>
      </c>
      <c r="G172" s="131"/>
      <c r="H172" s="15" t="s">
        <v>256</v>
      </c>
    </row>
    <row r="173" spans="1:9" s="13" customFormat="1" x14ac:dyDescent="0.25">
      <c r="A173" s="242">
        <v>15</v>
      </c>
      <c r="B173" s="8"/>
      <c r="C173" s="20" t="s">
        <v>767</v>
      </c>
      <c r="D173" s="393" t="s">
        <v>615</v>
      </c>
      <c r="E173" s="518" t="s">
        <v>709</v>
      </c>
      <c r="F173" s="74" t="s">
        <v>848</v>
      </c>
      <c r="G173" s="134"/>
      <c r="H173" s="66" t="s">
        <v>256</v>
      </c>
    </row>
    <row r="174" spans="1:9" s="13" customFormat="1" x14ac:dyDescent="0.25">
      <c r="A174" s="242">
        <v>16</v>
      </c>
      <c r="B174" s="12"/>
      <c r="C174" s="7" t="s">
        <v>510</v>
      </c>
      <c r="D174" s="401" t="s">
        <v>615</v>
      </c>
      <c r="E174" s="517" t="s">
        <v>710</v>
      </c>
      <c r="F174" s="95" t="s">
        <v>845</v>
      </c>
      <c r="G174" s="131"/>
      <c r="H174" s="7" t="s">
        <v>38</v>
      </c>
    </row>
    <row r="175" spans="1:9" x14ac:dyDescent="0.25">
      <c r="A175" s="243">
        <v>17</v>
      </c>
      <c r="B175" s="8"/>
      <c r="C175" s="74" t="s">
        <v>667</v>
      </c>
      <c r="D175" s="393" t="s">
        <v>615</v>
      </c>
      <c r="E175" s="518" t="s">
        <v>711</v>
      </c>
      <c r="F175" s="74" t="s">
        <v>679</v>
      </c>
      <c r="G175" s="198" t="s">
        <v>678</v>
      </c>
      <c r="H175" s="20" t="s">
        <v>670</v>
      </c>
      <c r="I175" s="13"/>
    </row>
    <row r="176" spans="1:9" s="13" customFormat="1" x14ac:dyDescent="0.25">
      <c r="A176" s="244">
        <v>18</v>
      </c>
      <c r="B176" s="348" t="s">
        <v>250</v>
      </c>
      <c r="C176" s="346" t="s">
        <v>843</v>
      </c>
      <c r="D176" s="524" t="s">
        <v>615</v>
      </c>
      <c r="E176" s="572" t="s">
        <v>712</v>
      </c>
      <c r="F176" s="365" t="s">
        <v>781</v>
      </c>
      <c r="G176" s="527"/>
      <c r="H176" s="343" t="s">
        <v>39</v>
      </c>
    </row>
    <row r="177" spans="1:9" s="13" customFormat="1" x14ac:dyDescent="0.25">
      <c r="A177" s="247">
        <v>19</v>
      </c>
      <c r="B177" s="5" t="s">
        <v>13</v>
      </c>
      <c r="C177" s="187" t="s">
        <v>757</v>
      </c>
      <c r="D177" s="515" t="s">
        <v>615</v>
      </c>
      <c r="E177" s="523" t="s">
        <v>713</v>
      </c>
      <c r="F177" s="183" t="s">
        <v>846</v>
      </c>
      <c r="G177" s="344"/>
      <c r="H177" s="184" t="s">
        <v>29</v>
      </c>
    </row>
    <row r="178" spans="1:9" s="13" customFormat="1" ht="25.5" x14ac:dyDescent="0.25">
      <c r="A178" s="244">
        <v>20</v>
      </c>
      <c r="B178" s="12" t="s">
        <v>15</v>
      </c>
      <c r="C178" s="71" t="s">
        <v>16</v>
      </c>
      <c r="D178" s="401" t="s">
        <v>615</v>
      </c>
      <c r="E178" s="517" t="s">
        <v>714</v>
      </c>
      <c r="F178" s="24" t="s">
        <v>847</v>
      </c>
      <c r="G178" s="131"/>
      <c r="H178" s="7" t="s">
        <v>59</v>
      </c>
    </row>
    <row r="179" spans="1:9" s="13" customFormat="1" x14ac:dyDescent="0.25">
      <c r="A179" s="242">
        <v>21</v>
      </c>
      <c r="B179" s="8" t="s">
        <v>15</v>
      </c>
      <c r="C179" s="72" t="s">
        <v>265</v>
      </c>
      <c r="D179" s="393" t="s">
        <v>615</v>
      </c>
      <c r="E179" s="518" t="s">
        <v>715</v>
      </c>
      <c r="F179" s="74" t="s">
        <v>780</v>
      </c>
      <c r="G179" s="134"/>
      <c r="H179" s="20" t="s">
        <v>36</v>
      </c>
    </row>
    <row r="180" spans="1:9" s="13" customFormat="1" x14ac:dyDescent="0.25">
      <c r="A180" s="320">
        <v>22</v>
      </c>
      <c r="B180" s="12" t="s">
        <v>54</v>
      </c>
      <c r="C180" s="71" t="s">
        <v>695</v>
      </c>
      <c r="D180" s="401" t="s">
        <v>615</v>
      </c>
      <c r="E180" s="517" t="s">
        <v>716</v>
      </c>
      <c r="F180" s="95" t="s">
        <v>682</v>
      </c>
      <c r="G180" s="197" t="s">
        <v>678</v>
      </c>
      <c r="H180" s="7" t="s">
        <v>670</v>
      </c>
    </row>
    <row r="181" spans="1:9" s="13" customFormat="1" x14ac:dyDescent="0.25">
      <c r="A181" s="242">
        <v>23</v>
      </c>
      <c r="B181" s="8"/>
      <c r="C181" s="20" t="s">
        <v>87</v>
      </c>
      <c r="D181" s="393" t="s">
        <v>615</v>
      </c>
      <c r="E181" s="518" t="s">
        <v>717</v>
      </c>
      <c r="F181" s="74" t="s">
        <v>770</v>
      </c>
      <c r="G181" s="134"/>
      <c r="H181" s="20" t="s">
        <v>36</v>
      </c>
    </row>
    <row r="182" spans="1:9" s="13" customFormat="1" x14ac:dyDescent="0.25">
      <c r="A182" s="242">
        <v>24</v>
      </c>
      <c r="B182" s="12"/>
      <c r="C182" s="506" t="s">
        <v>510</v>
      </c>
      <c r="D182" s="401" t="s">
        <v>615</v>
      </c>
      <c r="E182" s="517" t="s">
        <v>718</v>
      </c>
      <c r="F182" s="491" t="s">
        <v>775</v>
      </c>
      <c r="G182" s="131"/>
      <c r="H182" s="7" t="s">
        <v>59</v>
      </c>
    </row>
    <row r="183" spans="1:9" s="13" customFormat="1" x14ac:dyDescent="0.25">
      <c r="A183" s="242">
        <v>25</v>
      </c>
      <c r="B183" s="8"/>
      <c r="C183" s="20" t="s">
        <v>758</v>
      </c>
      <c r="D183" s="393" t="s">
        <v>615</v>
      </c>
      <c r="E183" s="518" t="s">
        <v>719</v>
      </c>
      <c r="F183" s="587" t="s">
        <v>776</v>
      </c>
      <c r="G183" s="134"/>
      <c r="H183" s="20" t="s">
        <v>39</v>
      </c>
    </row>
    <row r="184" spans="1:9" s="13" customFormat="1" x14ac:dyDescent="0.25">
      <c r="A184" s="243">
        <v>26</v>
      </c>
      <c r="B184" s="12"/>
      <c r="C184" s="506" t="s">
        <v>510</v>
      </c>
      <c r="D184" s="401" t="s">
        <v>615</v>
      </c>
      <c r="E184" s="517" t="s">
        <v>720</v>
      </c>
      <c r="F184" s="491" t="s">
        <v>777</v>
      </c>
      <c r="G184" s="131"/>
      <c r="H184" s="7" t="s">
        <v>59</v>
      </c>
    </row>
    <row r="185" spans="1:9" s="13" customFormat="1" x14ac:dyDescent="0.25">
      <c r="A185" s="244">
        <v>27</v>
      </c>
      <c r="B185" s="570"/>
      <c r="C185" s="571" t="s">
        <v>510</v>
      </c>
      <c r="D185" s="525" t="s">
        <v>615</v>
      </c>
      <c r="E185" s="528" t="s">
        <v>721</v>
      </c>
      <c r="F185" s="370" t="s">
        <v>779</v>
      </c>
      <c r="G185" s="526"/>
      <c r="H185" s="355" t="s">
        <v>38</v>
      </c>
    </row>
    <row r="186" spans="1:9" x14ac:dyDescent="0.25">
      <c r="A186" s="247">
        <v>28</v>
      </c>
      <c r="B186" s="6"/>
      <c r="C186" s="349" t="s">
        <v>660</v>
      </c>
      <c r="D186" s="423" t="s">
        <v>615</v>
      </c>
      <c r="E186" s="522" t="s">
        <v>722</v>
      </c>
      <c r="F186" s="349" t="s">
        <v>663</v>
      </c>
      <c r="G186" s="197" t="s">
        <v>678</v>
      </c>
      <c r="H186" s="73" t="s">
        <v>670</v>
      </c>
      <c r="I186" s="13"/>
    </row>
    <row r="187" spans="1:9" x14ac:dyDescent="0.25">
      <c r="A187" s="244">
        <v>29</v>
      </c>
      <c r="B187" s="5"/>
      <c r="C187" s="74" t="s">
        <v>528</v>
      </c>
      <c r="D187" s="515" t="s">
        <v>615</v>
      </c>
      <c r="E187" s="521" t="s">
        <v>723</v>
      </c>
      <c r="F187" s="74" t="s">
        <v>270</v>
      </c>
      <c r="G187" s="295"/>
      <c r="H187" s="20" t="s">
        <v>36</v>
      </c>
      <c r="I187" s="13"/>
    </row>
    <row r="188" spans="1:9" s="13" customFormat="1" x14ac:dyDescent="0.25">
      <c r="A188" s="244">
        <v>30</v>
      </c>
      <c r="B188" s="12"/>
      <c r="C188" s="173" t="s">
        <v>818</v>
      </c>
      <c r="D188" s="519" t="s">
        <v>615</v>
      </c>
      <c r="E188" s="517" t="s">
        <v>724</v>
      </c>
      <c r="F188" s="173" t="s">
        <v>778</v>
      </c>
      <c r="G188" s="335"/>
      <c r="H188" s="73"/>
    </row>
    <row r="189" spans="1:9" hidden="1" x14ac:dyDescent="0.25">
      <c r="A189" s="242">
        <v>30</v>
      </c>
      <c r="B189" s="573"/>
      <c r="C189" s="95"/>
      <c r="D189" s="401"/>
      <c r="E189" s="517"/>
      <c r="F189" s="95"/>
      <c r="G189" s="197"/>
      <c r="H189" s="15"/>
      <c r="I189" s="13"/>
    </row>
    <row r="190" spans="1:9" x14ac:dyDescent="0.25">
      <c r="A190" s="320">
        <v>31</v>
      </c>
      <c r="B190" s="8"/>
      <c r="C190" s="74" t="s">
        <v>76</v>
      </c>
      <c r="D190" s="393" t="s">
        <v>615</v>
      </c>
      <c r="E190" s="518" t="s">
        <v>725</v>
      </c>
      <c r="F190" s="74" t="s">
        <v>819</v>
      </c>
      <c r="G190" s="134"/>
      <c r="H190" s="20" t="s">
        <v>36</v>
      </c>
      <c r="I190" s="13"/>
    </row>
    <row r="191" spans="1:9" s="13" customFormat="1" x14ac:dyDescent="0.25">
      <c r="A191" s="242">
        <v>32</v>
      </c>
      <c r="B191" s="160"/>
      <c r="C191" s="169" t="s">
        <v>837</v>
      </c>
      <c r="D191" s="420" t="s">
        <v>615</v>
      </c>
      <c r="E191" s="583" t="s">
        <v>726</v>
      </c>
      <c r="F191" s="169" t="s">
        <v>842</v>
      </c>
      <c r="G191" s="586"/>
      <c r="H191" s="107" t="s">
        <v>256</v>
      </c>
    </row>
    <row r="192" spans="1:9" x14ac:dyDescent="0.25">
      <c r="A192" s="242">
        <v>33</v>
      </c>
      <c r="B192" s="188" t="s">
        <v>103</v>
      </c>
      <c r="C192" s="597" t="s">
        <v>857</v>
      </c>
      <c r="D192" s="393" t="s">
        <v>615</v>
      </c>
      <c r="E192" s="518" t="s">
        <v>856</v>
      </c>
      <c r="F192" s="171" t="s">
        <v>854</v>
      </c>
      <c r="G192" s="551"/>
      <c r="H192" s="240"/>
      <c r="I192" s="13"/>
    </row>
    <row r="193" spans="1:9" s="13" customFormat="1" x14ac:dyDescent="0.25">
      <c r="A193" s="242">
        <v>34</v>
      </c>
      <c r="B193" s="160" t="s">
        <v>108</v>
      </c>
      <c r="C193" s="86" t="s">
        <v>841</v>
      </c>
      <c r="D193" s="420" t="s">
        <v>615</v>
      </c>
      <c r="E193" s="583" t="s">
        <v>727</v>
      </c>
      <c r="F193" s="95" t="s">
        <v>852</v>
      </c>
      <c r="G193" s="584"/>
      <c r="H193" s="288"/>
    </row>
    <row r="194" spans="1:9" s="13" customFormat="1" x14ac:dyDescent="0.25">
      <c r="A194" s="243">
        <v>35</v>
      </c>
      <c r="B194" s="582"/>
      <c r="C194" s="370" t="s">
        <v>530</v>
      </c>
      <c r="D194" s="525" t="s">
        <v>615</v>
      </c>
      <c r="E194" s="528" t="s">
        <v>728</v>
      </c>
      <c r="F194" s="370" t="s">
        <v>684</v>
      </c>
      <c r="G194" s="529" t="s">
        <v>678</v>
      </c>
      <c r="H194" s="355" t="s">
        <v>670</v>
      </c>
    </row>
    <row r="195" spans="1:9" s="13" customFormat="1" x14ac:dyDescent="0.25">
      <c r="A195" s="244">
        <v>36</v>
      </c>
      <c r="B195" s="585"/>
      <c r="C195" s="64" t="s">
        <v>474</v>
      </c>
      <c r="D195" s="420" t="s">
        <v>615</v>
      </c>
      <c r="E195" s="583" t="s">
        <v>729</v>
      </c>
      <c r="F195" s="64" t="s">
        <v>859</v>
      </c>
      <c r="H195" s="598" t="s">
        <v>182</v>
      </c>
    </row>
    <row r="196" spans="1:9" s="13" customFormat="1" x14ac:dyDescent="0.25">
      <c r="A196" s="247">
        <v>37</v>
      </c>
      <c r="B196" s="596" t="s">
        <v>110</v>
      </c>
      <c r="C196" s="187" t="s">
        <v>853</v>
      </c>
      <c r="D196" s="393" t="s">
        <v>615</v>
      </c>
      <c r="E196" s="518" t="s">
        <v>730</v>
      </c>
      <c r="F196" s="153" t="s">
        <v>763</v>
      </c>
      <c r="G196" s="508"/>
      <c r="H196" s="75" t="s">
        <v>36</v>
      </c>
    </row>
    <row r="197" spans="1:9" s="13" customFormat="1" x14ac:dyDescent="0.25">
      <c r="A197" s="244">
        <v>38</v>
      </c>
      <c r="B197" s="12" t="s">
        <v>732</v>
      </c>
      <c r="C197" s="95" t="s">
        <v>733</v>
      </c>
      <c r="D197" s="423" t="s">
        <v>615</v>
      </c>
      <c r="E197" s="522" t="s">
        <v>731</v>
      </c>
      <c r="F197" s="95" t="s">
        <v>680</v>
      </c>
      <c r="G197" s="197" t="s">
        <v>678</v>
      </c>
      <c r="H197" s="15" t="s">
        <v>670</v>
      </c>
    </row>
    <row r="198" spans="1:9" s="13" customFormat="1" x14ac:dyDescent="0.25">
      <c r="A198" s="242">
        <v>39</v>
      </c>
      <c r="B198" s="8"/>
      <c r="C198" s="153" t="s">
        <v>764</v>
      </c>
      <c r="D198" s="393" t="s">
        <v>615</v>
      </c>
      <c r="E198" s="337" t="s">
        <v>855</v>
      </c>
      <c r="F198" s="153" t="s">
        <v>794</v>
      </c>
      <c r="G198" s="581"/>
      <c r="H198" s="456" t="s">
        <v>36</v>
      </c>
    </row>
    <row r="199" spans="1:9" s="13" customFormat="1" x14ac:dyDescent="0.25">
      <c r="A199" s="320">
        <v>40</v>
      </c>
      <c r="B199" s="12" t="s">
        <v>114</v>
      </c>
      <c r="C199" s="261" t="s">
        <v>735</v>
      </c>
      <c r="D199" s="423" t="s">
        <v>615</v>
      </c>
      <c r="E199" s="512" t="s">
        <v>734</v>
      </c>
      <c r="F199" s="261" t="s">
        <v>681</v>
      </c>
      <c r="G199" s="262" t="s">
        <v>678</v>
      </c>
      <c r="H199" s="15" t="s">
        <v>670</v>
      </c>
    </row>
    <row r="200" spans="1:9" ht="15.75" thickBot="1" x14ac:dyDescent="0.3">
      <c r="A200" s="242">
        <v>41</v>
      </c>
      <c r="B200" s="8" t="s">
        <v>116</v>
      </c>
      <c r="C200" s="72" t="s">
        <v>861</v>
      </c>
      <c r="D200" s="505" t="s">
        <v>615</v>
      </c>
      <c r="E200" s="589" t="s">
        <v>736</v>
      </c>
      <c r="F200" s="74" t="s">
        <v>860</v>
      </c>
      <c r="G200" s="551"/>
      <c r="H200" s="240" t="s">
        <v>24</v>
      </c>
      <c r="I200" s="13"/>
    </row>
    <row r="201" spans="1:9" s="13" customFormat="1" ht="15.75" thickBot="1" x14ac:dyDescent="0.3">
      <c r="A201" s="242">
        <v>42</v>
      </c>
      <c r="B201" s="574"/>
      <c r="C201" s="575"/>
      <c r="D201" s="576" t="s">
        <v>707</v>
      </c>
      <c r="E201" s="577" t="s">
        <v>737</v>
      </c>
      <c r="F201" s="578" t="s">
        <v>738</v>
      </c>
      <c r="G201" s="579"/>
      <c r="H201" s="580" t="s">
        <v>256</v>
      </c>
    </row>
    <row r="202" spans="1:9" s="13" customFormat="1" x14ac:dyDescent="0.25">
      <c r="A202" s="242">
        <v>43</v>
      </c>
      <c r="B202" s="539"/>
      <c r="C202" s="564" t="s">
        <v>474</v>
      </c>
      <c r="D202" s="540" t="s">
        <v>707</v>
      </c>
      <c r="E202" s="541" t="s">
        <v>739</v>
      </c>
      <c r="F202" s="552" t="s">
        <v>741</v>
      </c>
      <c r="G202" s="542"/>
      <c r="H202" s="594" t="s">
        <v>24</v>
      </c>
    </row>
    <row r="203" spans="1:9" ht="25.5" x14ac:dyDescent="0.25">
      <c r="A203" s="243">
        <v>44</v>
      </c>
      <c r="B203" s="544" t="s">
        <v>118</v>
      </c>
      <c r="C203" s="545" t="s">
        <v>119</v>
      </c>
      <c r="D203" s="546" t="s">
        <v>707</v>
      </c>
      <c r="E203" s="547" t="s">
        <v>740</v>
      </c>
      <c r="F203" s="588" t="s">
        <v>838</v>
      </c>
      <c r="G203" s="548"/>
      <c r="H203" s="595" t="s">
        <v>24</v>
      </c>
    </row>
    <row r="204" spans="1:9" x14ac:dyDescent="0.25">
      <c r="A204" s="244">
        <v>45</v>
      </c>
      <c r="B204" s="119"/>
      <c r="C204" s="530"/>
      <c r="D204" s="411" t="s">
        <v>707</v>
      </c>
      <c r="E204" s="339"/>
      <c r="F204" s="315"/>
      <c r="G204" s="531"/>
      <c r="H204" s="532"/>
    </row>
    <row r="205" spans="1:9" s="13" customFormat="1" x14ac:dyDescent="0.25">
      <c r="A205" s="247">
        <v>46</v>
      </c>
      <c r="D205" s="329" t="s">
        <v>707</v>
      </c>
      <c r="E205" s="535"/>
      <c r="F205" s="298"/>
      <c r="G205" s="296"/>
      <c r="H205" s="536"/>
    </row>
    <row r="206" spans="1:9" s="13" customFormat="1" x14ac:dyDescent="0.25">
      <c r="A206" s="242">
        <v>47</v>
      </c>
      <c r="B206" s="119"/>
      <c r="C206" s="530"/>
      <c r="D206" s="411" t="s">
        <v>707</v>
      </c>
      <c r="E206" s="339"/>
      <c r="F206" s="315"/>
      <c r="G206" s="531"/>
      <c r="H206" s="532"/>
    </row>
    <row r="207" spans="1:9" s="13" customFormat="1" x14ac:dyDescent="0.25">
      <c r="A207" s="400">
        <v>48</v>
      </c>
      <c r="B207" s="533"/>
      <c r="C207" s="534"/>
      <c r="D207" s="329" t="s">
        <v>707</v>
      </c>
      <c r="E207" s="535"/>
      <c r="F207" s="298"/>
      <c r="G207" s="296"/>
      <c r="H207" s="536"/>
    </row>
    <row r="208" spans="1:9" s="13" customFormat="1" x14ac:dyDescent="0.25">
      <c r="A208" s="400">
        <v>49</v>
      </c>
      <c r="B208" s="119"/>
      <c r="C208" s="530"/>
      <c r="D208" s="411" t="s">
        <v>707</v>
      </c>
      <c r="E208" s="339"/>
      <c r="F208" s="315"/>
      <c r="G208" s="531"/>
      <c r="H208" s="532"/>
    </row>
    <row r="209" spans="1:8" s="13" customFormat="1" x14ac:dyDescent="0.25">
      <c r="A209" s="242">
        <v>50</v>
      </c>
      <c r="B209" s="533"/>
      <c r="C209" s="534"/>
      <c r="D209" s="329" t="s">
        <v>707</v>
      </c>
      <c r="E209" s="535"/>
      <c r="F209" s="298"/>
      <c r="G209" s="296"/>
      <c r="H209" s="536"/>
    </row>
    <row r="210" spans="1:8" s="13" customFormat="1" x14ac:dyDescent="0.25">
      <c r="A210" s="242">
        <v>51</v>
      </c>
      <c r="B210" s="119"/>
      <c r="C210" s="530"/>
      <c r="D210" s="411" t="s">
        <v>707</v>
      </c>
      <c r="E210" s="339"/>
      <c r="F210" s="315"/>
      <c r="G210" s="531"/>
      <c r="H210" s="532"/>
    </row>
    <row r="211" spans="1:8" s="13" customFormat="1" x14ac:dyDescent="0.25">
      <c r="A211" s="242">
        <v>52</v>
      </c>
      <c r="B211" s="533"/>
      <c r="C211" s="534"/>
      <c r="D211" s="329" t="s">
        <v>707</v>
      </c>
      <c r="E211" s="535"/>
      <c r="F211" s="298"/>
      <c r="G211" s="296"/>
      <c r="H211" s="536"/>
    </row>
    <row r="212" spans="1:8" s="13" customFormat="1" x14ac:dyDescent="0.25">
      <c r="A212" s="243">
        <v>53</v>
      </c>
      <c r="B212" s="119"/>
      <c r="C212" s="530"/>
      <c r="D212" s="411" t="s">
        <v>707</v>
      </c>
      <c r="E212" s="339"/>
      <c r="F212" s="315"/>
      <c r="G212" s="531"/>
      <c r="H212" s="532"/>
    </row>
    <row r="213" spans="1:8" s="13" customFormat="1" x14ac:dyDescent="0.25">
      <c r="A213" s="244">
        <v>54</v>
      </c>
      <c r="B213" s="533"/>
      <c r="C213" s="534"/>
      <c r="D213" s="329" t="s">
        <v>707</v>
      </c>
      <c r="E213" s="535"/>
      <c r="F213" s="298"/>
      <c r="G213" s="296"/>
      <c r="H213" s="536"/>
    </row>
    <row r="214" spans="1:8" s="13" customFormat="1" x14ac:dyDescent="0.25">
      <c r="A214" s="247">
        <v>55</v>
      </c>
      <c r="B214" s="119"/>
      <c r="C214" s="530"/>
      <c r="D214" s="411" t="s">
        <v>707</v>
      </c>
      <c r="E214" s="339"/>
      <c r="F214" s="315"/>
      <c r="G214" s="531"/>
      <c r="H214" s="532"/>
    </row>
    <row r="215" spans="1:8" s="13" customFormat="1" x14ac:dyDescent="0.25">
      <c r="A215" s="244">
        <v>56</v>
      </c>
      <c r="B215" s="533"/>
      <c r="C215" s="534"/>
      <c r="D215" s="329" t="s">
        <v>707</v>
      </c>
      <c r="E215" s="535"/>
      <c r="F215" s="298"/>
      <c r="G215" s="296"/>
      <c r="H215" s="536"/>
    </row>
    <row r="216" spans="1:8" x14ac:dyDescent="0.25">
      <c r="A216" s="242">
        <v>57</v>
      </c>
      <c r="B216" s="119"/>
      <c r="C216" s="530"/>
      <c r="D216" s="411" t="s">
        <v>707</v>
      </c>
      <c r="E216" s="339"/>
      <c r="F216" s="315"/>
      <c r="G216" s="531"/>
      <c r="H216" s="532"/>
    </row>
    <row r="217" spans="1:8" s="13" customFormat="1" x14ac:dyDescent="0.25">
      <c r="A217" s="242">
        <v>58</v>
      </c>
      <c r="B217" s="533"/>
      <c r="C217" s="534"/>
      <c r="D217" s="329" t="s">
        <v>707</v>
      </c>
      <c r="E217" s="535"/>
      <c r="F217" s="298"/>
      <c r="G217" s="296"/>
      <c r="H217" s="536"/>
    </row>
    <row r="218" spans="1:8" x14ac:dyDescent="0.25">
      <c r="A218" s="242">
        <v>59</v>
      </c>
      <c r="B218" s="119"/>
      <c r="C218" s="530"/>
      <c r="D218" s="411" t="s">
        <v>707</v>
      </c>
      <c r="E218" s="339"/>
      <c r="F218" s="315"/>
      <c r="G218" s="531"/>
      <c r="H218" s="532"/>
    </row>
    <row r="219" spans="1:8" s="13" customFormat="1" x14ac:dyDescent="0.25">
      <c r="A219" s="242">
        <v>60</v>
      </c>
      <c r="B219" s="533"/>
      <c r="C219" s="534"/>
      <c r="D219" s="329" t="s">
        <v>707</v>
      </c>
      <c r="E219" s="535"/>
      <c r="F219" s="298"/>
      <c r="G219" s="296"/>
      <c r="H219" s="536"/>
    </row>
    <row r="220" spans="1:8" x14ac:dyDescent="0.25">
      <c r="A220" s="242">
        <v>61</v>
      </c>
      <c r="B220" s="119"/>
      <c r="C220" s="530"/>
      <c r="D220" s="411" t="s">
        <v>707</v>
      </c>
      <c r="E220" s="339"/>
      <c r="F220" s="315"/>
      <c r="G220" s="531"/>
      <c r="H220" s="532"/>
    </row>
    <row r="221" spans="1:8" s="13" customFormat="1" x14ac:dyDescent="0.25">
      <c r="A221" s="243">
        <v>62</v>
      </c>
      <c r="B221" s="533"/>
      <c r="C221" s="534"/>
      <c r="D221" s="329" t="s">
        <v>707</v>
      </c>
      <c r="E221" s="535"/>
      <c r="F221" s="298"/>
      <c r="G221" s="296"/>
      <c r="H221" s="536"/>
    </row>
    <row r="222" spans="1:8" x14ac:dyDescent="0.25">
      <c r="A222" s="244">
        <v>63</v>
      </c>
      <c r="B222" s="537"/>
      <c r="C222" s="172"/>
      <c r="D222" s="538" t="s">
        <v>707</v>
      </c>
      <c r="E222" s="172"/>
      <c r="F222" s="172"/>
      <c r="G222" s="172"/>
      <c r="H222" s="172"/>
    </row>
    <row r="223" spans="1:8" s="13" customFormat="1" x14ac:dyDescent="0.25">
      <c r="A223" s="320">
        <v>64</v>
      </c>
      <c r="B223" s="543"/>
      <c r="D223" s="247" t="s">
        <v>707</v>
      </c>
    </row>
    <row r="224" spans="1:8" x14ac:dyDescent="0.25">
      <c r="A224" s="244">
        <v>65</v>
      </c>
      <c r="B224" s="537"/>
      <c r="C224" s="172"/>
      <c r="D224" s="538" t="s">
        <v>707</v>
      </c>
      <c r="E224" s="172"/>
      <c r="F224" s="172"/>
      <c r="G224" s="172"/>
      <c r="H224" s="172"/>
    </row>
    <row r="225" spans="1:8" s="13" customFormat="1" x14ac:dyDescent="0.25">
      <c r="A225" s="320">
        <v>66</v>
      </c>
      <c r="B225" s="293" t="s">
        <v>451</v>
      </c>
      <c r="C225" s="33" t="s">
        <v>849</v>
      </c>
      <c r="D225" s="246" t="s">
        <v>707</v>
      </c>
      <c r="E225" s="176"/>
      <c r="F225" s="7" t="s">
        <v>768</v>
      </c>
      <c r="G225" s="194"/>
      <c r="H225" s="7" t="s">
        <v>29</v>
      </c>
    </row>
    <row r="226" spans="1:8" x14ac:dyDescent="0.25">
      <c r="A226" s="487">
        <v>67</v>
      </c>
      <c r="B226" s="172"/>
      <c r="C226" s="172"/>
      <c r="D226" s="538" t="s">
        <v>707</v>
      </c>
      <c r="E226" s="549"/>
      <c r="F226" s="550"/>
      <c r="G226" s="551"/>
      <c r="H226" s="240"/>
    </row>
    <row r="227" spans="1:8" x14ac:dyDescent="0.25">
      <c r="A227" s="487">
        <v>68</v>
      </c>
    </row>
    <row r="228" spans="1:8" x14ac:dyDescent="0.25">
      <c r="A228" s="487">
        <v>69</v>
      </c>
    </row>
    <row r="229" spans="1:8" x14ac:dyDescent="0.25">
      <c r="A229" s="245">
        <v>70</v>
      </c>
    </row>
  </sheetData>
  <autoFilter ref="A1:H222">
    <filterColumn colId="3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6"/>
  <sheetViews>
    <sheetView zoomScale="130" zoomScaleNormal="130" workbookViewId="0">
      <selection activeCell="C1" sqref="C1:C1048576"/>
    </sheetView>
  </sheetViews>
  <sheetFormatPr defaultRowHeight="15" x14ac:dyDescent="0.25"/>
  <cols>
    <col min="1" max="1" width="2.7109375" customWidth="1"/>
    <col min="2" max="2" width="6.28515625" bestFit="1" customWidth="1"/>
    <col min="3" max="3" width="38.5703125" customWidth="1"/>
    <col min="4" max="4" width="16.42578125" bestFit="1" customWidth="1"/>
    <col min="5" max="5" width="107.7109375" customWidth="1"/>
    <col min="7" max="7" width="14.7109375" bestFit="1" customWidth="1"/>
  </cols>
  <sheetData>
    <row r="1" spans="1:7" s="3" customFormat="1" ht="25.5" customHeight="1" x14ac:dyDescent="0.25">
      <c r="A1" s="200" t="s">
        <v>67</v>
      </c>
      <c r="B1" s="125" t="s">
        <v>0</v>
      </c>
      <c r="C1" s="126" t="s">
        <v>201</v>
      </c>
      <c r="D1" s="2" t="s">
        <v>1</v>
      </c>
      <c r="E1" s="1" t="s">
        <v>173</v>
      </c>
      <c r="F1" s="2" t="s">
        <v>35</v>
      </c>
      <c r="G1" s="2" t="s">
        <v>2</v>
      </c>
    </row>
    <row r="2" spans="1:7" s="4" customFormat="1" ht="15" customHeight="1" x14ac:dyDescent="0.25">
      <c r="A2" s="96">
        <v>1</v>
      </c>
      <c r="B2" s="21"/>
      <c r="C2" s="7" t="s">
        <v>90</v>
      </c>
      <c r="D2" s="30" t="s">
        <v>32</v>
      </c>
      <c r="E2" s="31" t="s">
        <v>27</v>
      </c>
      <c r="F2" s="39" t="s">
        <v>45</v>
      </c>
      <c r="G2" s="31" t="s">
        <v>29</v>
      </c>
    </row>
    <row r="3" spans="1:7" s="4" customFormat="1" ht="15" customHeight="1" x14ac:dyDescent="0.25">
      <c r="A3" s="97">
        <v>2</v>
      </c>
      <c r="B3" s="22"/>
      <c r="C3" s="62" t="s">
        <v>91</v>
      </c>
      <c r="D3" s="28" t="s">
        <v>31</v>
      </c>
      <c r="E3" s="9" t="s">
        <v>28</v>
      </c>
      <c r="F3" s="51" t="s">
        <v>45</v>
      </c>
      <c r="G3" s="9" t="s">
        <v>59</v>
      </c>
    </row>
    <row r="4" spans="1:7" s="4" customFormat="1" ht="15" customHeight="1" thickBot="1" x14ac:dyDescent="0.3">
      <c r="A4" s="96">
        <v>3</v>
      </c>
      <c r="B4" s="12"/>
      <c r="C4" s="24" t="s">
        <v>92</v>
      </c>
      <c r="D4" s="30" t="s">
        <v>49</v>
      </c>
      <c r="E4" s="50" t="s">
        <v>33</v>
      </c>
      <c r="F4" s="39" t="s">
        <v>45</v>
      </c>
      <c r="G4" s="50" t="s">
        <v>46</v>
      </c>
    </row>
    <row r="5" spans="1:7" s="4" customFormat="1" ht="15" customHeight="1" thickBot="1" x14ac:dyDescent="0.3">
      <c r="A5" s="97"/>
      <c r="B5" s="67" t="s">
        <v>3</v>
      </c>
      <c r="C5" s="46" t="s">
        <v>4</v>
      </c>
      <c r="D5" s="43" t="s">
        <v>23</v>
      </c>
      <c r="E5" s="47"/>
      <c r="F5" s="48"/>
      <c r="G5" s="49"/>
    </row>
    <row r="6" spans="1:7" s="4" customFormat="1" ht="15" customHeight="1" x14ac:dyDescent="0.25">
      <c r="A6" s="96">
        <v>4</v>
      </c>
      <c r="B6" s="8"/>
      <c r="C6" s="20" t="s">
        <v>89</v>
      </c>
      <c r="D6" s="8" t="s">
        <v>30</v>
      </c>
      <c r="E6" s="9" t="s">
        <v>42</v>
      </c>
      <c r="F6" s="37" t="s">
        <v>45</v>
      </c>
      <c r="G6" s="9" t="s">
        <v>38</v>
      </c>
    </row>
    <row r="7" spans="1:7" s="4" customFormat="1" ht="15" customHeight="1" x14ac:dyDescent="0.25">
      <c r="A7" s="96">
        <v>5</v>
      </c>
      <c r="B7" s="12"/>
      <c r="C7" s="7" t="s">
        <v>88</v>
      </c>
      <c r="D7" s="30" t="s">
        <v>34</v>
      </c>
      <c r="E7" s="31" t="s">
        <v>43</v>
      </c>
      <c r="F7" s="38" t="s">
        <v>45</v>
      </c>
      <c r="G7" s="31" t="s">
        <v>47</v>
      </c>
    </row>
    <row r="8" spans="1:7" s="4" customFormat="1" ht="15" customHeight="1" x14ac:dyDescent="0.25">
      <c r="A8" s="96">
        <v>6</v>
      </c>
      <c r="B8" s="56"/>
      <c r="C8" s="75" t="s">
        <v>87</v>
      </c>
      <c r="D8" s="57" t="s">
        <v>64</v>
      </c>
      <c r="E8" s="58" t="s">
        <v>65</v>
      </c>
      <c r="F8" s="51" t="s">
        <v>45</v>
      </c>
      <c r="G8" s="58" t="s">
        <v>36</v>
      </c>
    </row>
    <row r="9" spans="1:7" s="29" customFormat="1" ht="15" customHeight="1" x14ac:dyDescent="0.25">
      <c r="A9" s="97">
        <v>7</v>
      </c>
      <c r="B9" s="12" t="s">
        <v>5</v>
      </c>
      <c r="C9" s="33" t="s">
        <v>6</v>
      </c>
      <c r="D9" s="12" t="s">
        <v>41</v>
      </c>
      <c r="E9" s="31" t="s">
        <v>44</v>
      </c>
      <c r="F9" s="40" t="s">
        <v>45</v>
      </c>
      <c r="G9" s="7" t="s">
        <v>36</v>
      </c>
    </row>
    <row r="10" spans="1:7" s="29" customFormat="1" ht="15" customHeight="1" x14ac:dyDescent="0.25">
      <c r="A10" s="98">
        <v>8</v>
      </c>
      <c r="B10" s="56"/>
      <c r="C10" s="75" t="s">
        <v>94</v>
      </c>
      <c r="D10" s="8" t="s">
        <v>71</v>
      </c>
      <c r="E10" s="35" t="s">
        <v>70</v>
      </c>
      <c r="F10" s="61" t="s">
        <v>45</v>
      </c>
      <c r="G10" s="35" t="s">
        <v>72</v>
      </c>
    </row>
    <row r="11" spans="1:7" s="29" customFormat="1" ht="15" customHeight="1" x14ac:dyDescent="0.25">
      <c r="A11" s="98">
        <v>9</v>
      </c>
      <c r="B11" s="59"/>
      <c r="C11" s="73" t="s">
        <v>86</v>
      </c>
      <c r="D11" s="12" t="s">
        <v>69</v>
      </c>
      <c r="E11" s="31" t="s">
        <v>48</v>
      </c>
      <c r="F11" s="60" t="s">
        <v>45</v>
      </c>
      <c r="G11" s="31" t="s">
        <v>39</v>
      </c>
    </row>
    <row r="12" spans="1:7" s="29" customFormat="1" ht="15" customHeight="1" thickBot="1" x14ac:dyDescent="0.3">
      <c r="A12" s="97">
        <v>10</v>
      </c>
      <c r="B12" s="8" t="s">
        <v>7</v>
      </c>
      <c r="C12" s="32" t="s">
        <v>8</v>
      </c>
      <c r="D12" s="28" t="s">
        <v>68</v>
      </c>
      <c r="E12" s="35" t="s">
        <v>50</v>
      </c>
      <c r="F12" s="36" t="s">
        <v>45</v>
      </c>
      <c r="G12" s="35" t="s">
        <v>29</v>
      </c>
    </row>
    <row r="13" spans="1:7" s="10" customFormat="1" ht="15.75" thickBot="1" x14ac:dyDescent="0.3">
      <c r="A13" s="176"/>
      <c r="B13" s="42" t="s">
        <v>9</v>
      </c>
      <c r="C13" s="69" t="s">
        <v>10</v>
      </c>
      <c r="D13" s="43" t="s">
        <v>73</v>
      </c>
      <c r="E13" s="44"/>
      <c r="F13" s="129"/>
      <c r="G13" s="45"/>
    </row>
    <row r="14" spans="1:7" s="4" customFormat="1" ht="15" customHeight="1" x14ac:dyDescent="0.25">
      <c r="A14" s="96">
        <v>11</v>
      </c>
      <c r="B14" s="8"/>
      <c r="C14" s="76" t="s">
        <v>25</v>
      </c>
      <c r="D14" s="28" t="s">
        <v>79</v>
      </c>
      <c r="E14" s="70" t="s">
        <v>25</v>
      </c>
      <c r="F14" s="36" t="s">
        <v>45</v>
      </c>
      <c r="G14" s="35" t="s">
        <v>40</v>
      </c>
    </row>
    <row r="15" spans="1:7" s="16" customFormat="1" ht="15" customHeight="1" x14ac:dyDescent="0.25">
      <c r="A15" s="99">
        <v>12</v>
      </c>
      <c r="B15" s="68"/>
      <c r="C15" s="64" t="s">
        <v>80</v>
      </c>
      <c r="D15" s="68" t="s">
        <v>81</v>
      </c>
      <c r="E15" s="64" t="s">
        <v>63</v>
      </c>
      <c r="F15" s="60" t="s">
        <v>45</v>
      </c>
      <c r="G15" s="73" t="s">
        <v>36</v>
      </c>
    </row>
    <row r="16" spans="1:7" s="16" customFormat="1" x14ac:dyDescent="0.25">
      <c r="A16" s="176">
        <v>13</v>
      </c>
      <c r="B16" s="8"/>
      <c r="C16" s="74" t="s">
        <v>84</v>
      </c>
      <c r="D16" s="8" t="s">
        <v>83</v>
      </c>
      <c r="E16" s="74" t="s">
        <v>82</v>
      </c>
      <c r="F16" s="36" t="s">
        <v>45</v>
      </c>
      <c r="G16" s="66"/>
    </row>
    <row r="17" spans="1:7" s="29" customFormat="1" ht="15" customHeight="1" x14ac:dyDescent="0.25">
      <c r="A17" s="97">
        <v>14</v>
      </c>
      <c r="B17" s="12" t="s">
        <v>11</v>
      </c>
      <c r="C17" s="71" t="s">
        <v>12</v>
      </c>
      <c r="D17" s="30" t="s">
        <v>85</v>
      </c>
      <c r="E17" s="34" t="s">
        <v>56</v>
      </c>
      <c r="F17" s="60" t="s">
        <v>45</v>
      </c>
      <c r="G17" s="34" t="s">
        <v>39</v>
      </c>
    </row>
    <row r="18" spans="1:7" s="4" customFormat="1" ht="15" customHeight="1" x14ac:dyDescent="0.25">
      <c r="A18" s="96">
        <v>15</v>
      </c>
      <c r="B18" s="8" t="s">
        <v>13</v>
      </c>
      <c r="C18" s="72" t="s">
        <v>14</v>
      </c>
      <c r="D18" s="28" t="s">
        <v>93</v>
      </c>
      <c r="E18" s="35" t="s">
        <v>66</v>
      </c>
      <c r="F18" s="36" t="s">
        <v>45</v>
      </c>
      <c r="G18" s="35" t="s">
        <v>37</v>
      </c>
    </row>
    <row r="19" spans="1:7" s="13" customFormat="1" ht="30" customHeight="1" x14ac:dyDescent="0.25">
      <c r="A19" s="100">
        <v>16</v>
      </c>
      <c r="B19" s="12" t="s">
        <v>15</v>
      </c>
      <c r="C19" s="23" t="s">
        <v>16</v>
      </c>
      <c r="D19" s="12" t="s">
        <v>77</v>
      </c>
      <c r="E19" s="24" t="s">
        <v>263</v>
      </c>
      <c r="F19" s="60" t="s">
        <v>45</v>
      </c>
      <c r="G19" s="7" t="s">
        <v>24</v>
      </c>
    </row>
    <row r="20" spans="1:7" s="13" customFormat="1" ht="15" customHeight="1" x14ac:dyDescent="0.25">
      <c r="A20" s="100">
        <v>17</v>
      </c>
      <c r="B20" s="8" t="s">
        <v>54</v>
      </c>
      <c r="C20" s="14" t="s">
        <v>55</v>
      </c>
      <c r="D20" s="56" t="s">
        <v>78</v>
      </c>
      <c r="E20" s="11" t="s">
        <v>57</v>
      </c>
      <c r="F20" s="36" t="s">
        <v>45</v>
      </c>
      <c r="G20" s="20" t="s">
        <v>24</v>
      </c>
    </row>
    <row r="21" spans="1:7" s="13" customFormat="1" ht="15" customHeight="1" x14ac:dyDescent="0.25">
      <c r="A21" s="100">
        <v>18</v>
      </c>
      <c r="B21" s="59"/>
      <c r="C21" s="77" t="s">
        <v>76</v>
      </c>
      <c r="D21" s="59" t="s">
        <v>75</v>
      </c>
      <c r="E21" s="64" t="s">
        <v>74</v>
      </c>
      <c r="F21" s="60" t="s">
        <v>45</v>
      </c>
      <c r="G21" s="73" t="s">
        <v>36</v>
      </c>
    </row>
    <row r="22" spans="1:7" s="13" customFormat="1" ht="63.75" x14ac:dyDescent="0.25">
      <c r="A22" s="175">
        <v>19</v>
      </c>
      <c r="B22" s="8" t="s">
        <v>17</v>
      </c>
      <c r="C22" s="14" t="s">
        <v>96</v>
      </c>
      <c r="D22" s="8" t="s">
        <v>95</v>
      </c>
      <c r="E22" s="11" t="s">
        <v>98</v>
      </c>
      <c r="F22" s="36" t="s">
        <v>45</v>
      </c>
      <c r="G22" s="20" t="s">
        <v>256</v>
      </c>
    </row>
    <row r="23" spans="1:7" s="13" customFormat="1" ht="15" customHeight="1" x14ac:dyDescent="0.25">
      <c r="A23" s="101">
        <v>20</v>
      </c>
      <c r="B23" s="6" t="s">
        <v>18</v>
      </c>
      <c r="C23" s="52" t="s">
        <v>19</v>
      </c>
      <c r="D23" s="59" t="s">
        <v>97</v>
      </c>
      <c r="E23" s="53" t="s">
        <v>52</v>
      </c>
      <c r="F23" s="122" t="s">
        <v>45</v>
      </c>
      <c r="G23" s="54" t="s">
        <v>39</v>
      </c>
    </row>
    <row r="24" spans="1:7" s="13" customFormat="1" ht="15" customHeight="1" thickBot="1" x14ac:dyDescent="0.3">
      <c r="A24" s="101">
        <v>21</v>
      </c>
      <c r="B24" s="5" t="s">
        <v>18</v>
      </c>
      <c r="C24" s="17" t="s">
        <v>20</v>
      </c>
      <c r="D24" s="56" t="s">
        <v>99</v>
      </c>
      <c r="E24" s="41" t="s">
        <v>61</v>
      </c>
      <c r="F24" s="36" t="s">
        <v>45</v>
      </c>
      <c r="G24" s="20" t="s">
        <v>24</v>
      </c>
    </row>
    <row r="25" spans="1:7" s="16" customFormat="1" ht="15" customHeight="1" thickBot="1" x14ac:dyDescent="0.3">
      <c r="A25" s="101"/>
      <c r="B25" s="42" t="s">
        <v>21</v>
      </c>
      <c r="C25" s="78" t="s">
        <v>22</v>
      </c>
      <c r="D25" s="43" t="s">
        <v>73</v>
      </c>
      <c r="E25" s="79" t="s">
        <v>53</v>
      </c>
      <c r="F25" s="130"/>
      <c r="G25" s="80"/>
    </row>
    <row r="26" spans="1:7" s="29" customFormat="1" ht="15" customHeight="1" x14ac:dyDescent="0.25">
      <c r="A26" s="97">
        <v>22</v>
      </c>
      <c r="B26" s="6" t="s">
        <v>123</v>
      </c>
      <c r="C26" s="33" t="s">
        <v>100</v>
      </c>
      <c r="D26" s="12" t="s">
        <v>125</v>
      </c>
      <c r="E26" s="84" t="s">
        <v>122</v>
      </c>
      <c r="F26" s="39" t="s">
        <v>45</v>
      </c>
      <c r="G26" s="84" t="s">
        <v>120</v>
      </c>
    </row>
    <row r="27" spans="1:7" s="16" customFormat="1" ht="15" customHeight="1" x14ac:dyDescent="0.25">
      <c r="A27" s="99">
        <v>23</v>
      </c>
      <c r="B27" s="55"/>
      <c r="C27" s="65" t="s">
        <v>26</v>
      </c>
      <c r="D27" s="28" t="s">
        <v>126</v>
      </c>
      <c r="E27" s="35" t="s">
        <v>26</v>
      </c>
      <c r="F27" s="36" t="s">
        <v>45</v>
      </c>
      <c r="G27" s="35" t="s">
        <v>38</v>
      </c>
    </row>
    <row r="28" spans="1:7" s="16" customFormat="1" ht="15" customHeight="1" x14ac:dyDescent="0.25">
      <c r="A28" s="101"/>
      <c r="B28" s="12"/>
      <c r="C28" s="33"/>
      <c r="D28" s="30"/>
      <c r="E28" s="31" t="s">
        <v>62</v>
      </c>
      <c r="F28" s="131"/>
      <c r="G28" s="15" t="s">
        <v>47</v>
      </c>
    </row>
    <row r="29" spans="1:7" s="16" customFormat="1" ht="15" customHeight="1" thickBot="1" x14ac:dyDescent="0.3">
      <c r="A29" s="101"/>
      <c r="B29" s="26"/>
      <c r="C29" s="65"/>
      <c r="D29" s="82"/>
      <c r="E29" s="62" t="s">
        <v>60</v>
      </c>
      <c r="F29" s="63" t="s">
        <v>58</v>
      </c>
      <c r="G29" s="20" t="s">
        <v>256</v>
      </c>
    </row>
    <row r="30" spans="1:7" s="16" customFormat="1" ht="15" customHeight="1" thickBot="1" x14ac:dyDescent="0.3">
      <c r="A30" s="177"/>
      <c r="B30" s="81" t="s">
        <v>101</v>
      </c>
      <c r="C30" s="83" t="s">
        <v>102</v>
      </c>
      <c r="D30" s="43" t="s">
        <v>23</v>
      </c>
      <c r="E30" s="87"/>
      <c r="F30" s="132"/>
      <c r="G30" s="88"/>
    </row>
    <row r="31" spans="1:7" s="16" customFormat="1" ht="15" customHeight="1" thickBot="1" x14ac:dyDescent="0.3">
      <c r="A31" s="102"/>
      <c r="B31" s="59" t="s">
        <v>103</v>
      </c>
      <c r="C31" s="85" t="s">
        <v>104</v>
      </c>
      <c r="D31" s="43" t="s">
        <v>23</v>
      </c>
      <c r="E31" s="90"/>
      <c r="F31" s="133"/>
      <c r="G31" s="91"/>
    </row>
    <row r="32" spans="1:7" s="16" customFormat="1" ht="15" customHeight="1" thickBot="1" x14ac:dyDescent="0.3">
      <c r="A32" s="177"/>
      <c r="B32" s="8" t="s">
        <v>103</v>
      </c>
      <c r="C32" s="14" t="s">
        <v>105</v>
      </c>
      <c r="D32" s="43" t="s">
        <v>23</v>
      </c>
      <c r="E32" s="89"/>
      <c r="F32" s="134"/>
      <c r="G32" s="66"/>
    </row>
    <row r="33" spans="1:7" s="16" customFormat="1" ht="15" customHeight="1" thickBot="1" x14ac:dyDescent="0.3">
      <c r="A33" s="201"/>
      <c r="B33" s="59" t="s">
        <v>124</v>
      </c>
      <c r="C33" s="92" t="s">
        <v>106</v>
      </c>
      <c r="D33" s="105" t="s">
        <v>23</v>
      </c>
      <c r="E33" s="93"/>
      <c r="F33" s="135"/>
      <c r="G33" s="94"/>
    </row>
    <row r="34" spans="1:7" s="16" customFormat="1" ht="24.75" customHeight="1" thickBot="1" x14ac:dyDescent="0.3">
      <c r="A34" s="97">
        <v>24</v>
      </c>
      <c r="B34" s="104" t="s">
        <v>107</v>
      </c>
      <c r="C34" s="108" t="s">
        <v>121</v>
      </c>
      <c r="D34" s="109" t="s">
        <v>128</v>
      </c>
      <c r="E34" s="110" t="s">
        <v>127</v>
      </c>
      <c r="F34" s="142" t="s">
        <v>45</v>
      </c>
      <c r="G34" s="111" t="s">
        <v>38</v>
      </c>
    </row>
    <row r="35" spans="1:7" s="16" customFormat="1" ht="15" customHeight="1" x14ac:dyDescent="0.25">
      <c r="A35" s="177">
        <v>25</v>
      </c>
      <c r="B35" s="119"/>
      <c r="C35" s="112"/>
      <c r="D35" s="113" t="s">
        <v>130</v>
      </c>
      <c r="E35" s="114" t="s">
        <v>129</v>
      </c>
      <c r="F35" s="198" t="s">
        <v>314</v>
      </c>
      <c r="G35" s="115"/>
    </row>
    <row r="36" spans="1:7" s="16" customFormat="1" ht="15" customHeight="1" x14ac:dyDescent="0.25">
      <c r="A36" s="102"/>
      <c r="B36" s="59" t="s">
        <v>108</v>
      </c>
      <c r="C36" s="86" t="s">
        <v>109</v>
      </c>
      <c r="D36" s="106"/>
      <c r="E36" s="169" t="s">
        <v>137</v>
      </c>
      <c r="F36" s="117"/>
      <c r="G36" s="107"/>
    </row>
    <row r="37" spans="1:7" s="16" customFormat="1" ht="15" customHeight="1" thickBot="1" x14ac:dyDescent="0.3">
      <c r="A37" s="103">
        <v>26</v>
      </c>
      <c r="B37" s="8" t="s">
        <v>110</v>
      </c>
      <c r="C37" s="74" t="s">
        <v>111</v>
      </c>
      <c r="D37" s="8" t="s">
        <v>131</v>
      </c>
      <c r="E37" s="74" t="s">
        <v>132</v>
      </c>
      <c r="F37" s="198" t="s">
        <v>314</v>
      </c>
      <c r="G37" s="20"/>
    </row>
    <row r="38" spans="1:7" s="16" customFormat="1" ht="15" customHeight="1" thickBot="1" x14ac:dyDescent="0.3">
      <c r="A38" s="103"/>
      <c r="B38" s="12" t="s">
        <v>112</v>
      </c>
      <c r="C38" s="95" t="s">
        <v>113</v>
      </c>
      <c r="D38" s="43" t="s">
        <v>23</v>
      </c>
      <c r="E38" s="71" t="s">
        <v>133</v>
      </c>
      <c r="F38" s="40"/>
      <c r="G38" s="7"/>
    </row>
    <row r="39" spans="1:7" s="16" customFormat="1" ht="15" customHeight="1" thickBot="1" x14ac:dyDescent="0.3">
      <c r="A39" s="103">
        <v>27</v>
      </c>
      <c r="B39" s="8"/>
      <c r="C39" s="74" t="s">
        <v>136</v>
      </c>
      <c r="D39" s="8" t="s">
        <v>134</v>
      </c>
      <c r="E39" s="74" t="s">
        <v>135</v>
      </c>
      <c r="F39" s="198" t="s">
        <v>314</v>
      </c>
      <c r="G39" s="20"/>
    </row>
    <row r="40" spans="1:7" s="16" customFormat="1" ht="15" customHeight="1" thickBot="1" x14ac:dyDescent="0.3">
      <c r="A40" s="103"/>
      <c r="B40" s="12" t="s">
        <v>114</v>
      </c>
      <c r="C40" s="95" t="s">
        <v>210</v>
      </c>
      <c r="D40" s="43" t="s">
        <v>23</v>
      </c>
      <c r="E40" s="95"/>
      <c r="F40" s="118"/>
      <c r="G40" s="7"/>
    </row>
    <row r="41" spans="1:7" s="16" customFormat="1" ht="15" customHeight="1" thickBot="1" x14ac:dyDescent="0.3">
      <c r="A41" s="103"/>
      <c r="B41" s="8" t="s">
        <v>116</v>
      </c>
      <c r="C41" s="72" t="s">
        <v>115</v>
      </c>
      <c r="D41" s="43" t="s">
        <v>23</v>
      </c>
      <c r="E41" s="74"/>
      <c r="F41" s="120"/>
      <c r="G41" s="20"/>
    </row>
    <row r="42" spans="1:7" s="13" customFormat="1" ht="15" customHeight="1" thickBot="1" x14ac:dyDescent="0.3">
      <c r="A42" s="103">
        <v>28</v>
      </c>
      <c r="B42" s="12"/>
      <c r="C42" s="95"/>
      <c r="D42" s="12" t="s">
        <v>139</v>
      </c>
      <c r="E42" s="95" t="s">
        <v>138</v>
      </c>
      <c r="F42" s="197" t="s">
        <v>314</v>
      </c>
      <c r="G42" s="7"/>
    </row>
    <row r="43" spans="1:7" s="16" customFormat="1" ht="15" customHeight="1" thickBot="1" x14ac:dyDescent="0.3">
      <c r="A43" s="103"/>
      <c r="B43" s="8" t="s">
        <v>118</v>
      </c>
      <c r="C43" s="72" t="s">
        <v>117</v>
      </c>
      <c r="D43" s="43" t="s">
        <v>23</v>
      </c>
      <c r="E43" s="74" t="s">
        <v>172</v>
      </c>
      <c r="F43" s="198" t="s">
        <v>314</v>
      </c>
      <c r="G43" s="20"/>
    </row>
    <row r="44" spans="1:7" s="13" customFormat="1" ht="15" customHeight="1" thickBot="1" x14ac:dyDescent="0.3">
      <c r="A44" s="103"/>
      <c r="B44" s="12" t="s">
        <v>118</v>
      </c>
      <c r="C44" s="71" t="s">
        <v>119</v>
      </c>
      <c r="D44" s="43" t="s">
        <v>23</v>
      </c>
      <c r="E44" s="95"/>
      <c r="F44" s="118"/>
      <c r="G44" s="7"/>
    </row>
    <row r="45" spans="1:7" s="16" customFormat="1" ht="15" customHeight="1" x14ac:dyDescent="0.25">
      <c r="A45" s="103">
        <v>29</v>
      </c>
      <c r="B45" s="8"/>
      <c r="C45" s="74" t="s">
        <v>193</v>
      </c>
      <c r="D45" s="8" t="s">
        <v>141</v>
      </c>
      <c r="E45" s="20" t="s">
        <v>140</v>
      </c>
      <c r="F45" s="198" t="s">
        <v>314</v>
      </c>
      <c r="G45" s="20"/>
    </row>
    <row r="46" spans="1:7" s="121" customFormat="1" ht="15" customHeight="1" x14ac:dyDescent="0.2">
      <c r="A46" s="103">
        <v>30</v>
      </c>
      <c r="B46" s="12"/>
      <c r="C46" s="95" t="s">
        <v>194</v>
      </c>
      <c r="D46" s="12" t="s">
        <v>142</v>
      </c>
      <c r="E46" s="7" t="s">
        <v>200</v>
      </c>
      <c r="F46" s="197" t="s">
        <v>314</v>
      </c>
      <c r="G46" s="7"/>
    </row>
    <row r="47" spans="1:7" s="121" customFormat="1" ht="15" customHeight="1" x14ac:dyDescent="0.2">
      <c r="A47" s="103">
        <v>31</v>
      </c>
      <c r="B47" s="8"/>
      <c r="C47" s="74" t="s">
        <v>195</v>
      </c>
      <c r="D47" s="8" t="s">
        <v>143</v>
      </c>
      <c r="E47" s="138" t="s">
        <v>144</v>
      </c>
      <c r="F47" s="198" t="s">
        <v>314</v>
      </c>
      <c r="G47" s="20"/>
    </row>
    <row r="48" spans="1:7" s="121" customFormat="1" ht="15" customHeight="1" x14ac:dyDescent="0.2">
      <c r="A48" s="103">
        <v>32</v>
      </c>
      <c r="B48" s="12"/>
      <c r="C48" s="95" t="s">
        <v>196</v>
      </c>
      <c r="D48" s="136" t="s">
        <v>145</v>
      </c>
      <c r="E48" s="139" t="s">
        <v>146</v>
      </c>
      <c r="F48" s="197" t="s">
        <v>314</v>
      </c>
      <c r="G48" s="7"/>
    </row>
    <row r="49" spans="1:7" s="123" customFormat="1" ht="15" customHeight="1" x14ac:dyDescent="0.2">
      <c r="A49" s="103">
        <v>33</v>
      </c>
      <c r="B49" s="8"/>
      <c r="C49" s="74" t="s">
        <v>197</v>
      </c>
      <c r="D49" s="8" t="s">
        <v>147</v>
      </c>
      <c r="E49" s="140" t="s">
        <v>148</v>
      </c>
      <c r="F49" s="198" t="s">
        <v>314</v>
      </c>
      <c r="G49" s="20"/>
    </row>
    <row r="50" spans="1:7" s="123" customFormat="1" ht="15" customHeight="1" x14ac:dyDescent="0.2">
      <c r="A50" s="103">
        <v>34</v>
      </c>
      <c r="B50" s="12" t="s">
        <v>198</v>
      </c>
      <c r="C50" s="95" t="s">
        <v>199</v>
      </c>
      <c r="D50" s="136" t="s">
        <v>149</v>
      </c>
      <c r="E50" s="139" t="s">
        <v>150</v>
      </c>
      <c r="F50" s="197" t="s">
        <v>314</v>
      </c>
      <c r="G50" s="7"/>
    </row>
    <row r="51" spans="1:7" s="123" customFormat="1" ht="15" customHeight="1" x14ac:dyDescent="0.2">
      <c r="A51" s="103">
        <v>35</v>
      </c>
      <c r="B51" s="8"/>
      <c r="C51" s="74" t="s">
        <v>203</v>
      </c>
      <c r="D51" s="8" t="s">
        <v>151</v>
      </c>
      <c r="E51" s="20" t="s">
        <v>152</v>
      </c>
      <c r="F51" s="198" t="s">
        <v>314</v>
      </c>
      <c r="G51" s="20"/>
    </row>
    <row r="52" spans="1:7" s="123" customFormat="1" ht="15" customHeight="1" x14ac:dyDescent="0.2">
      <c r="A52" s="103">
        <v>36</v>
      </c>
      <c r="B52" s="12"/>
      <c r="C52" s="95" t="s">
        <v>204</v>
      </c>
      <c r="D52" s="136" t="s">
        <v>153</v>
      </c>
      <c r="E52" s="149" t="s">
        <v>154</v>
      </c>
      <c r="F52" s="197" t="s">
        <v>314</v>
      </c>
      <c r="G52" s="7" t="s">
        <v>182</v>
      </c>
    </row>
    <row r="53" spans="1:7" s="123" customFormat="1" ht="15" customHeight="1" x14ac:dyDescent="0.2">
      <c r="A53" s="103">
        <v>37</v>
      </c>
      <c r="B53" s="8"/>
      <c r="C53" s="74" t="s">
        <v>205</v>
      </c>
      <c r="D53" s="8" t="s">
        <v>155</v>
      </c>
      <c r="E53" s="20" t="s">
        <v>206</v>
      </c>
      <c r="F53" s="198" t="s">
        <v>314</v>
      </c>
      <c r="G53" s="20"/>
    </row>
    <row r="54" spans="1:7" s="123" customFormat="1" ht="15" customHeight="1" x14ac:dyDescent="0.2">
      <c r="A54" s="103">
        <v>38</v>
      </c>
      <c r="B54" s="12" t="s">
        <v>191</v>
      </c>
      <c r="C54" s="71" t="s">
        <v>192</v>
      </c>
      <c r="D54" s="136" t="s">
        <v>156</v>
      </c>
      <c r="E54" s="149" t="s">
        <v>157</v>
      </c>
      <c r="F54" s="197" t="s">
        <v>314</v>
      </c>
      <c r="G54" s="7"/>
    </row>
    <row r="55" spans="1:7" s="123" customFormat="1" ht="15" customHeight="1" x14ac:dyDescent="0.2">
      <c r="A55" s="103">
        <v>39</v>
      </c>
      <c r="B55" s="8" t="s">
        <v>191</v>
      </c>
      <c r="C55" s="72" t="s">
        <v>360</v>
      </c>
      <c r="D55" s="8" t="s">
        <v>158</v>
      </c>
      <c r="E55" s="74" t="s">
        <v>159</v>
      </c>
      <c r="F55" s="198" t="s">
        <v>314</v>
      </c>
      <c r="G55" s="20"/>
    </row>
    <row r="56" spans="1:7" s="123" customFormat="1" ht="15" customHeight="1" x14ac:dyDescent="0.2">
      <c r="A56" s="103">
        <v>40</v>
      </c>
      <c r="B56" s="12"/>
      <c r="C56" s="95" t="s">
        <v>190</v>
      </c>
      <c r="D56" s="136" t="s">
        <v>160</v>
      </c>
      <c r="E56" s="147" t="s">
        <v>161</v>
      </c>
      <c r="F56" s="197" t="s">
        <v>314</v>
      </c>
      <c r="G56" s="7"/>
    </row>
    <row r="57" spans="1:7" s="123" customFormat="1" ht="15" customHeight="1" x14ac:dyDescent="0.2">
      <c r="A57" s="103">
        <v>41</v>
      </c>
      <c r="B57" s="8"/>
      <c r="C57" s="74" t="s">
        <v>189</v>
      </c>
      <c r="D57" s="8" t="s">
        <v>162</v>
      </c>
      <c r="E57" s="74" t="s">
        <v>163</v>
      </c>
      <c r="F57" s="198" t="s">
        <v>314</v>
      </c>
      <c r="G57" s="20"/>
    </row>
    <row r="58" spans="1:7" s="123" customFormat="1" ht="15" customHeight="1" x14ac:dyDescent="0.2">
      <c r="A58" s="103">
        <v>42</v>
      </c>
      <c r="C58" s="95" t="s">
        <v>188</v>
      </c>
      <c r="D58" s="136" t="s">
        <v>164</v>
      </c>
      <c r="E58" s="124" t="s">
        <v>165</v>
      </c>
      <c r="F58" s="197" t="s">
        <v>314</v>
      </c>
      <c r="G58" s="7"/>
    </row>
    <row r="59" spans="1:7" s="123" customFormat="1" ht="15" customHeight="1" x14ac:dyDescent="0.2">
      <c r="A59" s="103">
        <v>43</v>
      </c>
      <c r="B59" s="8"/>
      <c r="C59" s="74" t="s">
        <v>184</v>
      </c>
      <c r="D59" s="8" t="s">
        <v>166</v>
      </c>
      <c r="E59" s="171" t="s">
        <v>280</v>
      </c>
      <c r="F59" s="198" t="s">
        <v>314</v>
      </c>
      <c r="G59" s="20" t="s">
        <v>183</v>
      </c>
    </row>
    <row r="60" spans="1:7" s="123" customFormat="1" ht="15" customHeight="1" x14ac:dyDescent="0.2">
      <c r="A60" s="103">
        <v>44</v>
      </c>
      <c r="B60" s="12"/>
      <c r="C60" s="95" t="s">
        <v>185</v>
      </c>
      <c r="D60" s="12" t="s">
        <v>167</v>
      </c>
      <c r="E60" s="221" t="s">
        <v>281</v>
      </c>
      <c r="F60" s="197" t="s">
        <v>314</v>
      </c>
      <c r="G60" s="7" t="s">
        <v>182</v>
      </c>
    </row>
    <row r="61" spans="1:7" s="123" customFormat="1" ht="15" customHeight="1" x14ac:dyDescent="0.2">
      <c r="A61" s="103">
        <v>45</v>
      </c>
      <c r="B61" s="8"/>
      <c r="C61" s="74" t="s">
        <v>186</v>
      </c>
      <c r="D61" s="8" t="s">
        <v>168</v>
      </c>
      <c r="E61" s="128" t="s">
        <v>279</v>
      </c>
      <c r="F61" s="198" t="s">
        <v>314</v>
      </c>
      <c r="G61" s="20" t="s">
        <v>39</v>
      </c>
    </row>
    <row r="62" spans="1:7" s="123" customFormat="1" ht="15" customHeight="1" x14ac:dyDescent="0.2">
      <c r="A62" s="103">
        <v>46</v>
      </c>
      <c r="B62" s="12"/>
      <c r="C62" s="95" t="s">
        <v>187</v>
      </c>
      <c r="D62" s="12" t="s">
        <v>169</v>
      </c>
      <c r="E62" s="221" t="s">
        <v>282</v>
      </c>
      <c r="F62" s="197" t="s">
        <v>314</v>
      </c>
      <c r="G62" s="7" t="s">
        <v>38</v>
      </c>
    </row>
    <row r="63" spans="1:7" s="123" customFormat="1" ht="15" customHeight="1" x14ac:dyDescent="0.2">
      <c r="A63" s="103">
        <v>47</v>
      </c>
      <c r="B63" s="8" t="s">
        <v>174</v>
      </c>
      <c r="C63" s="74" t="s">
        <v>175</v>
      </c>
      <c r="D63" s="8" t="s">
        <v>170</v>
      </c>
      <c r="E63" s="128" t="s">
        <v>283</v>
      </c>
      <c r="F63" s="198" t="s">
        <v>314</v>
      </c>
      <c r="G63" s="20" t="s">
        <v>36</v>
      </c>
    </row>
    <row r="64" spans="1:7" s="123" customFormat="1" ht="15" customHeight="1" x14ac:dyDescent="0.2">
      <c r="A64" s="103">
        <v>48</v>
      </c>
      <c r="B64" s="12" t="s">
        <v>174</v>
      </c>
      <c r="C64" s="95" t="s">
        <v>176</v>
      </c>
      <c r="D64" s="12" t="s">
        <v>171</v>
      </c>
      <c r="E64" s="221" t="s">
        <v>284</v>
      </c>
      <c r="F64" s="197" t="s">
        <v>314</v>
      </c>
      <c r="G64" s="7" t="s">
        <v>59</v>
      </c>
    </row>
    <row r="65" spans="1:7" s="137" customFormat="1" x14ac:dyDescent="0.25">
      <c r="A65" s="103">
        <v>49</v>
      </c>
      <c r="B65" s="8" t="s">
        <v>177</v>
      </c>
      <c r="C65" s="74" t="s">
        <v>178</v>
      </c>
      <c r="D65" s="22" t="s">
        <v>179</v>
      </c>
      <c r="E65" s="74" t="s">
        <v>271</v>
      </c>
      <c r="F65" s="198" t="s">
        <v>314</v>
      </c>
      <c r="G65" s="66" t="s">
        <v>39</v>
      </c>
    </row>
    <row r="66" spans="1:7" s="16" customFormat="1" x14ac:dyDescent="0.25">
      <c r="A66" s="159">
        <v>50</v>
      </c>
      <c r="B66" s="127" t="s">
        <v>207</v>
      </c>
      <c r="C66" s="64" t="s">
        <v>208</v>
      </c>
      <c r="D66" s="68" t="s">
        <v>180</v>
      </c>
      <c r="E66" s="64" t="s">
        <v>273</v>
      </c>
      <c r="F66" s="197" t="s">
        <v>314</v>
      </c>
      <c r="G66" s="141" t="s">
        <v>38</v>
      </c>
    </row>
    <row r="67" spans="1:7" s="16" customFormat="1" x14ac:dyDescent="0.25">
      <c r="A67" s="103">
        <v>51</v>
      </c>
      <c r="B67" s="167" t="s">
        <v>277</v>
      </c>
      <c r="C67" s="128" t="s">
        <v>212</v>
      </c>
      <c r="D67" s="167" t="s">
        <v>181</v>
      </c>
      <c r="E67" s="128" t="s">
        <v>275</v>
      </c>
      <c r="F67" s="198" t="s">
        <v>314</v>
      </c>
      <c r="G67" s="168" t="s">
        <v>59</v>
      </c>
    </row>
    <row r="68" spans="1:7" s="16" customFormat="1" x14ac:dyDescent="0.25">
      <c r="A68" s="159">
        <v>52</v>
      </c>
      <c r="B68" s="12" t="s">
        <v>278</v>
      </c>
      <c r="C68" s="95" t="s">
        <v>272</v>
      </c>
      <c r="D68" s="12" t="s">
        <v>274</v>
      </c>
      <c r="E68" s="95" t="s">
        <v>276</v>
      </c>
      <c r="F68" s="197" t="s">
        <v>314</v>
      </c>
      <c r="G68" s="7" t="s">
        <v>39</v>
      </c>
    </row>
    <row r="69" spans="1:7" s="16" customFormat="1" x14ac:dyDescent="0.25">
      <c r="A69" s="103">
        <v>53</v>
      </c>
      <c r="B69" s="8"/>
      <c r="C69" s="153" t="s">
        <v>264</v>
      </c>
      <c r="D69" s="56" t="s">
        <v>209</v>
      </c>
      <c r="E69" s="153" t="s">
        <v>287</v>
      </c>
      <c r="F69" s="198" t="s">
        <v>314</v>
      </c>
      <c r="G69" s="145" t="s">
        <v>38</v>
      </c>
    </row>
    <row r="70" spans="1:7" s="16" customFormat="1" x14ac:dyDescent="0.25">
      <c r="A70" s="103">
        <v>54</v>
      </c>
      <c r="B70" s="12"/>
      <c r="C70" s="169" t="s">
        <v>213</v>
      </c>
      <c r="D70" s="59" t="s">
        <v>211</v>
      </c>
      <c r="E70" s="169" t="s">
        <v>288</v>
      </c>
      <c r="F70" s="194" t="s">
        <v>314</v>
      </c>
      <c r="G70" s="107" t="s">
        <v>40</v>
      </c>
    </row>
    <row r="71" spans="1:7" s="13" customFormat="1" x14ac:dyDescent="0.25">
      <c r="A71" s="159">
        <v>56</v>
      </c>
      <c r="B71" s="56"/>
      <c r="C71" s="74" t="s">
        <v>286</v>
      </c>
      <c r="D71" s="56" t="s">
        <v>289</v>
      </c>
      <c r="E71" s="74" t="s">
        <v>313</v>
      </c>
      <c r="F71" s="198" t="s">
        <v>314</v>
      </c>
      <c r="G71" s="20" t="s">
        <v>39</v>
      </c>
    </row>
    <row r="72" spans="1:7" s="13" customFormat="1" x14ac:dyDescent="0.25">
      <c r="A72" s="103">
        <v>60</v>
      </c>
      <c r="B72" s="12" t="s">
        <v>214</v>
      </c>
      <c r="C72" s="71" t="s">
        <v>215</v>
      </c>
      <c r="D72" s="146" t="s">
        <v>290</v>
      </c>
      <c r="E72" s="95" t="s">
        <v>240</v>
      </c>
      <c r="F72" s="15"/>
      <c r="G72" s="15" t="s">
        <v>182</v>
      </c>
    </row>
    <row r="73" spans="1:7" s="13" customFormat="1" x14ac:dyDescent="0.25">
      <c r="A73" s="103">
        <v>61</v>
      </c>
      <c r="B73" s="8" t="s">
        <v>216</v>
      </c>
      <c r="C73" s="72" t="s">
        <v>217</v>
      </c>
      <c r="D73" s="8" t="s">
        <v>235</v>
      </c>
      <c r="E73" s="74" t="s">
        <v>266</v>
      </c>
      <c r="F73" s="198" t="s">
        <v>314</v>
      </c>
      <c r="G73" s="20" t="s">
        <v>36</v>
      </c>
    </row>
    <row r="74" spans="1:7" s="13" customFormat="1" x14ac:dyDescent="0.25">
      <c r="A74" s="103">
        <v>62</v>
      </c>
      <c r="B74" s="12" t="s">
        <v>311</v>
      </c>
      <c r="C74" s="71" t="s">
        <v>218</v>
      </c>
      <c r="D74" s="12" t="s">
        <v>312</v>
      </c>
      <c r="E74" s="95" t="s">
        <v>241</v>
      </c>
      <c r="F74" s="197" t="s">
        <v>314</v>
      </c>
      <c r="G74" s="7" t="s">
        <v>59</v>
      </c>
    </row>
    <row r="75" spans="1:7" s="13" customFormat="1" x14ac:dyDescent="0.25">
      <c r="A75" s="103">
        <v>63</v>
      </c>
      <c r="B75" s="179"/>
      <c r="C75" s="185" t="s">
        <v>285</v>
      </c>
      <c r="D75" s="179"/>
      <c r="E75" s="185" t="s">
        <v>333</v>
      </c>
      <c r="F75" s="199" t="s">
        <v>314</v>
      </c>
      <c r="G75" s="186" t="s">
        <v>39</v>
      </c>
    </row>
    <row r="76" spans="1:7" s="13" customFormat="1" x14ac:dyDescent="0.25">
      <c r="A76" s="202"/>
      <c r="B76" s="5"/>
      <c r="C76" s="183"/>
      <c r="D76" s="5" t="s">
        <v>291</v>
      </c>
      <c r="E76" s="183" t="s">
        <v>310</v>
      </c>
      <c r="F76" s="198" t="s">
        <v>314</v>
      </c>
      <c r="G76" s="184"/>
    </row>
    <row r="77" spans="1:7" s="16" customFormat="1" x14ac:dyDescent="0.25">
      <c r="A77" s="191"/>
      <c r="B77" s="161" t="s">
        <v>219</v>
      </c>
      <c r="C77" s="162" t="s">
        <v>220</v>
      </c>
      <c r="D77" s="161"/>
      <c r="E77" s="163" t="s">
        <v>236</v>
      </c>
      <c r="F77" s="164"/>
      <c r="G77" s="165"/>
    </row>
    <row r="78" spans="1:7" s="16" customFormat="1" x14ac:dyDescent="0.25">
      <c r="A78" s="103">
        <v>64</v>
      </c>
      <c r="B78" s="42" t="s">
        <v>219</v>
      </c>
      <c r="C78" s="150" t="s">
        <v>221</v>
      </c>
      <c r="D78" s="42" t="s">
        <v>237</v>
      </c>
      <c r="E78" s="151" t="s">
        <v>236</v>
      </c>
      <c r="F78" s="199" t="s">
        <v>314</v>
      </c>
      <c r="G78" s="45" t="s">
        <v>47</v>
      </c>
    </row>
    <row r="79" spans="1:7" s="16" customFormat="1" x14ac:dyDescent="0.25">
      <c r="A79" s="159">
        <v>65</v>
      </c>
      <c r="B79" s="12" t="s">
        <v>222</v>
      </c>
      <c r="C79" s="71" t="s">
        <v>223</v>
      </c>
      <c r="D79" s="136" t="s">
        <v>292</v>
      </c>
      <c r="E79" s="147" t="s">
        <v>238</v>
      </c>
      <c r="F79" s="148"/>
      <c r="G79" s="149" t="s">
        <v>39</v>
      </c>
    </row>
    <row r="80" spans="1:7" s="16" customFormat="1" x14ac:dyDescent="0.25">
      <c r="A80" s="103">
        <v>66</v>
      </c>
      <c r="B80" s="8" t="s">
        <v>224</v>
      </c>
      <c r="C80" s="72" t="s">
        <v>225</v>
      </c>
      <c r="D80" s="8" t="s">
        <v>239</v>
      </c>
      <c r="E80" s="74" t="s">
        <v>309</v>
      </c>
      <c r="F80" s="152"/>
      <c r="G80" s="20" t="s">
        <v>36</v>
      </c>
    </row>
    <row r="81" spans="1:7" s="16" customFormat="1" x14ac:dyDescent="0.25">
      <c r="A81" s="174">
        <v>67</v>
      </c>
      <c r="B81" s="179"/>
      <c r="C81" s="180" t="s">
        <v>202</v>
      </c>
      <c r="D81" s="179"/>
      <c r="E81" s="180" t="s">
        <v>293</v>
      </c>
      <c r="F81" s="181" t="s">
        <v>45</v>
      </c>
      <c r="G81" s="182" t="s">
        <v>182</v>
      </c>
    </row>
    <row r="82" spans="1:7" s="16" customFormat="1" x14ac:dyDescent="0.25">
      <c r="A82" s="174"/>
      <c r="B82" s="12"/>
      <c r="C82" s="173"/>
      <c r="D82" s="12" t="s">
        <v>308</v>
      </c>
      <c r="E82" s="173" t="s">
        <v>307</v>
      </c>
      <c r="F82" s="197" t="s">
        <v>314</v>
      </c>
      <c r="G82" s="73" t="s">
        <v>36</v>
      </c>
    </row>
    <row r="83" spans="1:7" s="16" customFormat="1" x14ac:dyDescent="0.25">
      <c r="A83" s="103">
        <v>68</v>
      </c>
      <c r="B83" s="144" t="s">
        <v>226</v>
      </c>
      <c r="C83" s="72" t="s">
        <v>227</v>
      </c>
      <c r="D83" s="8" t="s">
        <v>299</v>
      </c>
      <c r="E83" s="74" t="s">
        <v>242</v>
      </c>
      <c r="F83" s="198" t="s">
        <v>314</v>
      </c>
      <c r="G83" s="20" t="s">
        <v>36</v>
      </c>
    </row>
    <row r="84" spans="1:7" s="13" customFormat="1" x14ac:dyDescent="0.25">
      <c r="A84" s="100">
        <v>69</v>
      </c>
      <c r="B84" s="143" t="s">
        <v>228</v>
      </c>
      <c r="C84" s="71" t="s">
        <v>243</v>
      </c>
      <c r="D84" s="12" t="s">
        <v>244</v>
      </c>
      <c r="E84" s="154" t="s">
        <v>245</v>
      </c>
      <c r="F84" s="197" t="s">
        <v>314</v>
      </c>
      <c r="G84" s="155" t="s">
        <v>38</v>
      </c>
    </row>
    <row r="85" spans="1:7" s="16" customFormat="1" x14ac:dyDescent="0.25">
      <c r="A85" s="176">
        <v>70</v>
      </c>
      <c r="B85" s="8" t="s">
        <v>229</v>
      </c>
      <c r="C85" s="72" t="s">
        <v>230</v>
      </c>
      <c r="D85" s="8" t="s">
        <v>253</v>
      </c>
      <c r="E85" s="157" t="s">
        <v>254</v>
      </c>
      <c r="F85" s="198" t="s">
        <v>314</v>
      </c>
      <c r="G85" s="66" t="s">
        <v>40</v>
      </c>
    </row>
    <row r="86" spans="1:7" s="13" customFormat="1" x14ac:dyDescent="0.25">
      <c r="A86" s="100">
        <v>71</v>
      </c>
      <c r="B86" s="143"/>
      <c r="C86" s="173" t="s">
        <v>231</v>
      </c>
      <c r="D86" s="59" t="s">
        <v>298</v>
      </c>
      <c r="E86" s="173" t="s">
        <v>255</v>
      </c>
      <c r="F86" s="197" t="s">
        <v>314</v>
      </c>
      <c r="G86" s="73" t="s">
        <v>256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20" zoomScaleNormal="120" workbookViewId="0">
      <selection activeCell="D17" sqref="D17"/>
    </sheetView>
  </sheetViews>
  <sheetFormatPr defaultRowHeight="15" x14ac:dyDescent="0.25"/>
  <cols>
    <col min="1" max="1" width="20.7109375" customWidth="1"/>
    <col min="2" max="3" width="8.7109375" customWidth="1"/>
    <col min="4" max="4" width="9.28515625" customWidth="1"/>
    <col min="5" max="5" width="8.7109375" customWidth="1"/>
    <col min="6" max="6" width="9.7109375" customWidth="1"/>
    <col min="7" max="7" width="5.7109375" customWidth="1"/>
    <col min="8" max="8" width="9.7109375" customWidth="1"/>
    <col min="9" max="9" width="5.7109375" customWidth="1"/>
    <col min="10" max="10" width="7.7109375" style="599" customWidth="1"/>
    <col min="11" max="11" width="9.7109375" customWidth="1"/>
    <col min="12" max="13" width="13.85546875" customWidth="1"/>
  </cols>
  <sheetData>
    <row r="1" spans="1:13" ht="42" customHeight="1" x14ac:dyDescent="0.25">
      <c r="A1" s="607" t="s">
        <v>864</v>
      </c>
      <c r="B1" s="614" t="s">
        <v>870</v>
      </c>
      <c r="C1" s="614" t="s">
        <v>871</v>
      </c>
      <c r="D1" s="614" t="s">
        <v>868</v>
      </c>
      <c r="E1" s="614" t="s">
        <v>867</v>
      </c>
      <c r="F1" s="608" t="s">
        <v>866</v>
      </c>
      <c r="G1" s="608" t="s">
        <v>874</v>
      </c>
      <c r="H1" s="608" t="s">
        <v>865</v>
      </c>
      <c r="I1" s="608" t="s">
        <v>875</v>
      </c>
      <c r="J1" s="608" t="s">
        <v>868</v>
      </c>
      <c r="K1" s="608" t="s">
        <v>873</v>
      </c>
      <c r="L1" s="615" t="s">
        <v>872</v>
      </c>
      <c r="M1" s="615" t="s">
        <v>869</v>
      </c>
    </row>
    <row r="2" spans="1:13" ht="15" customHeight="1" x14ac:dyDescent="0.25">
      <c r="A2" s="654" t="s">
        <v>795</v>
      </c>
      <c r="B2" s="655">
        <v>4255689</v>
      </c>
      <c r="C2" s="655">
        <v>4124531</v>
      </c>
      <c r="D2" s="656">
        <f>C2-B2</f>
        <v>-131158</v>
      </c>
      <c r="E2" s="657">
        <f>C2/B2</f>
        <v>0.96918054867261216</v>
      </c>
      <c r="F2" s="658">
        <v>101191</v>
      </c>
      <c r="G2" s="658"/>
      <c r="H2" s="658">
        <f>SUM(H3:H23)</f>
        <v>120081</v>
      </c>
      <c r="I2" s="658"/>
      <c r="J2" s="659">
        <f>H2-F2</f>
        <v>18890</v>
      </c>
      <c r="K2" s="660">
        <f>H2/F2</f>
        <v>1.1866766807324762</v>
      </c>
      <c r="L2" s="661">
        <f>F2/B2*1000</f>
        <v>23.777818350918029</v>
      </c>
      <c r="M2" s="662">
        <f>H2/C2*1000</f>
        <v>29.1138556117047</v>
      </c>
    </row>
    <row r="3" spans="1:13" x14ac:dyDescent="0.25">
      <c r="A3" s="602" t="s">
        <v>51</v>
      </c>
      <c r="B3" s="648">
        <v>795505</v>
      </c>
      <c r="C3" s="648">
        <v>802762</v>
      </c>
      <c r="D3" s="648">
        <f>C3-B3</f>
        <v>7257</v>
      </c>
      <c r="E3" s="649">
        <f>C3/B3</f>
        <v>1.0091225070866934</v>
      </c>
      <c r="F3" s="609">
        <v>33329</v>
      </c>
      <c r="G3" s="619">
        <v>1</v>
      </c>
      <c r="H3" s="604">
        <v>40120</v>
      </c>
      <c r="I3" s="612">
        <v>1</v>
      </c>
      <c r="J3" s="605">
        <f>H3-F3</f>
        <v>6791</v>
      </c>
      <c r="K3" s="610">
        <f>H3/F3</f>
        <v>1.2037564883434846</v>
      </c>
      <c r="L3" s="642">
        <f>F3/B3*1000</f>
        <v>41.896656840623251</v>
      </c>
      <c r="M3" s="642">
        <f>H3/C3*1000</f>
        <v>49.977452844055897</v>
      </c>
    </row>
    <row r="4" spans="1:13" x14ac:dyDescent="0.25">
      <c r="A4" s="603" t="s">
        <v>812</v>
      </c>
      <c r="B4" s="648">
        <v>454711</v>
      </c>
      <c r="C4" s="648">
        <v>449610</v>
      </c>
      <c r="D4" s="650">
        <f>C4-B4</f>
        <v>-5101</v>
      </c>
      <c r="E4" s="649">
        <f>C4/B4</f>
        <v>0.98878188563725089</v>
      </c>
      <c r="F4" s="609">
        <v>11436</v>
      </c>
      <c r="G4" s="619">
        <v>2</v>
      </c>
      <c r="H4" s="604">
        <v>13211</v>
      </c>
      <c r="I4" s="612">
        <v>2</v>
      </c>
      <c r="J4" s="605">
        <f>H4-F4</f>
        <v>1775</v>
      </c>
      <c r="K4" s="610">
        <f>H4/F4</f>
        <v>1.1552116124519063</v>
      </c>
      <c r="L4" s="643">
        <f>F4/B4*1000</f>
        <v>25.150040355302597</v>
      </c>
      <c r="M4" s="643">
        <f>H4/C4*1000</f>
        <v>29.383243255265672</v>
      </c>
    </row>
    <row r="5" spans="1:13" x14ac:dyDescent="0.25">
      <c r="A5" s="603" t="s">
        <v>813</v>
      </c>
      <c r="B5" s="648">
        <v>207793</v>
      </c>
      <c r="C5" s="648">
        <v>208229</v>
      </c>
      <c r="D5" s="648">
        <f>C5-B5</f>
        <v>436</v>
      </c>
      <c r="E5" s="649">
        <f>C5/B5</f>
        <v>1.0020982420004523</v>
      </c>
      <c r="F5" s="609">
        <v>9241</v>
      </c>
      <c r="G5" s="619">
        <v>3</v>
      </c>
      <c r="H5" s="604">
        <v>10222</v>
      </c>
      <c r="I5" s="612">
        <v>3</v>
      </c>
      <c r="J5" s="605">
        <f>H5-F5</f>
        <v>981</v>
      </c>
      <c r="K5" s="616">
        <f>H5/F5</f>
        <v>1.1061573422789741</v>
      </c>
      <c r="L5" s="644">
        <f>F5/B5*1000</f>
        <v>44.472142949955</v>
      </c>
      <c r="M5" s="644">
        <f>H5/C5*1000</f>
        <v>49.090184364329659</v>
      </c>
    </row>
    <row r="6" spans="1:13" x14ac:dyDescent="0.25">
      <c r="A6" s="603" t="s">
        <v>803</v>
      </c>
      <c r="B6" s="648">
        <v>294705</v>
      </c>
      <c r="C6" s="648">
        <v>286677</v>
      </c>
      <c r="D6" s="650">
        <f>C6-B6</f>
        <v>-8028</v>
      </c>
      <c r="E6" s="649">
        <f>C6/B6</f>
        <v>0.97275919987784398</v>
      </c>
      <c r="F6" s="609">
        <v>9011</v>
      </c>
      <c r="G6" s="619">
        <v>4</v>
      </c>
      <c r="H6" s="604">
        <v>10189</v>
      </c>
      <c r="I6" s="612">
        <v>4</v>
      </c>
      <c r="J6" s="605">
        <f>H6-F6</f>
        <v>1178</v>
      </c>
      <c r="K6" s="610">
        <f>H6/F6</f>
        <v>1.1307291088669404</v>
      </c>
      <c r="L6" s="645">
        <f>F6/B6*1000</f>
        <v>30.576339050915323</v>
      </c>
      <c r="M6" s="645">
        <f>H6/C6*1000</f>
        <v>35.541742099994067</v>
      </c>
    </row>
    <row r="7" spans="1:13" x14ac:dyDescent="0.25">
      <c r="A7" s="603" t="s">
        <v>796</v>
      </c>
      <c r="B7" s="648">
        <v>318837</v>
      </c>
      <c r="C7" s="648">
        <v>311416</v>
      </c>
      <c r="D7" s="651">
        <f>C7-B7</f>
        <v>-7421</v>
      </c>
      <c r="E7" s="649">
        <f>C7/B7</f>
        <v>0.9767247841373492</v>
      </c>
      <c r="F7" s="609">
        <v>6237</v>
      </c>
      <c r="G7" s="619">
        <v>5</v>
      </c>
      <c r="H7" s="604">
        <v>7721</v>
      </c>
      <c r="I7" s="612">
        <v>5</v>
      </c>
      <c r="J7" s="605">
        <f>H7-F7</f>
        <v>1484</v>
      </c>
      <c r="K7" s="610">
        <f>H7/F7</f>
        <v>1.2379349046015713</v>
      </c>
      <c r="L7" s="642">
        <f>F7/B7*1000</f>
        <v>19.561719624761242</v>
      </c>
      <c r="M7" s="642">
        <f>H7/C7*1000</f>
        <v>24.793202661391838</v>
      </c>
    </row>
    <row r="8" spans="1:13" x14ac:dyDescent="0.25">
      <c r="A8" s="603" t="s">
        <v>809</v>
      </c>
      <c r="B8" s="648">
        <v>300950</v>
      </c>
      <c r="C8" s="652">
        <v>283035</v>
      </c>
      <c r="D8" s="668">
        <f>C8-B8</f>
        <v>-17915</v>
      </c>
      <c r="E8" s="667">
        <f>C8/B8</f>
        <v>0.9404718391759429</v>
      </c>
      <c r="F8" s="609">
        <v>4239</v>
      </c>
      <c r="G8" s="624">
        <v>6</v>
      </c>
      <c r="H8" s="604">
        <v>5103</v>
      </c>
      <c r="I8" s="612">
        <v>6</v>
      </c>
      <c r="J8" s="605">
        <f>H8-F8</f>
        <v>864</v>
      </c>
      <c r="K8" s="610">
        <f>H8/F8</f>
        <v>1.2038216560509554</v>
      </c>
      <c r="L8" s="642">
        <f>F8/B8*1000</f>
        <v>14.08539624522346</v>
      </c>
      <c r="M8" s="642">
        <f>H8/C8*1000</f>
        <v>18.029572314378079</v>
      </c>
    </row>
    <row r="9" spans="1:13" x14ac:dyDescent="0.25">
      <c r="A9" s="603" t="s">
        <v>808</v>
      </c>
      <c r="B9" s="648">
        <v>171594</v>
      </c>
      <c r="C9" s="648">
        <v>168672</v>
      </c>
      <c r="D9" s="653">
        <f>C9-B9</f>
        <v>-2922</v>
      </c>
      <c r="E9" s="649">
        <f>C9/B9</f>
        <v>0.98297143256757225</v>
      </c>
      <c r="F9" s="622">
        <v>3239</v>
      </c>
      <c r="G9" s="630">
        <v>7</v>
      </c>
      <c r="H9" s="623">
        <v>4273</v>
      </c>
      <c r="I9" s="612">
        <v>8</v>
      </c>
      <c r="J9" s="605">
        <f>H9-F9</f>
        <v>1034</v>
      </c>
      <c r="K9" s="610">
        <f>H9/F9</f>
        <v>1.3192343315838222</v>
      </c>
      <c r="L9" s="642">
        <f>F9/B9*1000</f>
        <v>18.87595137359115</v>
      </c>
      <c r="M9" s="642">
        <f>H9/C9*1000</f>
        <v>25.333191045342438</v>
      </c>
    </row>
    <row r="10" spans="1:13" x14ac:dyDescent="0.25">
      <c r="A10" s="603" t="s">
        <v>814</v>
      </c>
      <c r="B10" s="648">
        <v>122197</v>
      </c>
      <c r="C10" s="648">
        <v>121381</v>
      </c>
      <c r="D10" s="650">
        <f>C10-B10</f>
        <v>-816</v>
      </c>
      <c r="E10" s="649">
        <f>C10/B10</f>
        <v>0.99332225832058074</v>
      </c>
      <c r="F10" s="622">
        <v>3590</v>
      </c>
      <c r="G10" s="629">
        <v>8</v>
      </c>
      <c r="H10" s="623">
        <v>3960</v>
      </c>
      <c r="I10" s="612">
        <v>7</v>
      </c>
      <c r="J10" s="605">
        <f>H10-F10</f>
        <v>370</v>
      </c>
      <c r="K10" s="610">
        <f>H10/F10</f>
        <v>1.1030640668523677</v>
      </c>
      <c r="L10" s="642">
        <f>F10/B10*1000</f>
        <v>29.378789986660884</v>
      </c>
      <c r="M10" s="642">
        <f>H10/C10*1000</f>
        <v>32.624545851492407</v>
      </c>
    </row>
    <row r="11" spans="1:13" x14ac:dyDescent="0.25">
      <c r="A11" s="603" t="s">
        <v>800</v>
      </c>
      <c r="B11" s="648">
        <v>174434</v>
      </c>
      <c r="C11" s="648">
        <v>168560</v>
      </c>
      <c r="D11" s="650">
        <f>C11-B11</f>
        <v>-5874</v>
      </c>
      <c r="E11" s="649">
        <f>C11/B11</f>
        <v>0.96632537234713412</v>
      </c>
      <c r="F11" s="609">
        <v>2949</v>
      </c>
      <c r="G11" s="625">
        <v>9</v>
      </c>
      <c r="H11" s="604">
        <v>3670</v>
      </c>
      <c r="I11" s="612">
        <v>9</v>
      </c>
      <c r="J11" s="605">
        <f>H11-F11</f>
        <v>721</v>
      </c>
      <c r="K11" s="610">
        <f>H11/F11</f>
        <v>1.2444896575110207</v>
      </c>
      <c r="L11" s="643">
        <f>F11/B11*1000</f>
        <v>16.906107754222226</v>
      </c>
      <c r="M11" s="643">
        <f>H11/C11*1000</f>
        <v>21.772662553393452</v>
      </c>
    </row>
    <row r="12" spans="1:13" x14ac:dyDescent="0.25">
      <c r="A12" s="603" t="s">
        <v>815</v>
      </c>
      <c r="B12" s="648">
        <v>113417</v>
      </c>
      <c r="C12" s="648">
        <v>110999</v>
      </c>
      <c r="D12" s="650">
        <f>C12-B12</f>
        <v>-2418</v>
      </c>
      <c r="E12" s="649">
        <f>C12/B12</f>
        <v>0.97868044473050775</v>
      </c>
      <c r="F12" s="609">
        <v>2417</v>
      </c>
      <c r="G12" s="619">
        <v>10</v>
      </c>
      <c r="H12" s="604">
        <v>3114</v>
      </c>
      <c r="I12" s="612">
        <v>10</v>
      </c>
      <c r="J12" s="605">
        <f>H12-F12</f>
        <v>697</v>
      </c>
      <c r="K12" s="616">
        <f>H12/F12</f>
        <v>1.2883740173769136</v>
      </c>
      <c r="L12" s="644">
        <f>F12/B12*1000</f>
        <v>21.310738249116095</v>
      </c>
      <c r="M12" s="644">
        <f>H12/C12*1000</f>
        <v>28.054306795556716</v>
      </c>
    </row>
    <row r="13" spans="1:13" x14ac:dyDescent="0.25">
      <c r="A13" s="603" t="s">
        <v>810</v>
      </c>
      <c r="B13" s="648">
        <v>106540</v>
      </c>
      <c r="C13" s="648">
        <v>101436</v>
      </c>
      <c r="D13" s="650">
        <f>C13-B13</f>
        <v>-5104</v>
      </c>
      <c r="E13" s="649">
        <f>C13/B13</f>
        <v>0.95209311056880042</v>
      </c>
      <c r="F13" s="609">
        <v>2021</v>
      </c>
      <c r="G13" s="619">
        <v>11</v>
      </c>
      <c r="H13" s="604">
        <v>2298</v>
      </c>
      <c r="I13" s="612">
        <v>11</v>
      </c>
      <c r="J13" s="605">
        <f>H13-F13</f>
        <v>277</v>
      </c>
      <c r="K13" s="616">
        <f>H13/F13</f>
        <v>1.1370608609599209</v>
      </c>
      <c r="L13" s="644">
        <f>F13/B13*1000</f>
        <v>18.969401163882111</v>
      </c>
      <c r="M13" s="644">
        <f>H13/C13*1000</f>
        <v>22.654678812256002</v>
      </c>
    </row>
    <row r="14" spans="1:13" x14ac:dyDescent="0.25">
      <c r="A14" s="603" t="s">
        <v>799</v>
      </c>
      <c r="B14" s="648">
        <v>125688</v>
      </c>
      <c r="C14" s="648">
        <v>118263</v>
      </c>
      <c r="D14" s="650">
        <f>C14-B14</f>
        <v>-7425</v>
      </c>
      <c r="E14" s="649">
        <f>C14/B14</f>
        <v>0.94092514798548788</v>
      </c>
      <c r="F14" s="611">
        <v>1856</v>
      </c>
      <c r="G14" s="626">
        <v>12</v>
      </c>
      <c r="H14" s="604">
        <v>2093</v>
      </c>
      <c r="I14" s="612">
        <v>12</v>
      </c>
      <c r="J14" s="605">
        <f>H14-F14</f>
        <v>237</v>
      </c>
      <c r="K14" s="616">
        <f>H14/F14</f>
        <v>1.1276939655172413</v>
      </c>
      <c r="L14" s="644">
        <f>F14/B14*1000</f>
        <v>14.766723951371651</v>
      </c>
      <c r="M14" s="644">
        <f>H14/C14*1000</f>
        <v>17.697842943270508</v>
      </c>
    </row>
    <row r="15" spans="1:13" x14ac:dyDescent="0.25">
      <c r="A15" s="603" t="s">
        <v>797</v>
      </c>
      <c r="B15" s="648">
        <v>130895</v>
      </c>
      <c r="C15" s="648">
        <v>126334</v>
      </c>
      <c r="D15" s="651">
        <f>C15-B15</f>
        <v>-4561</v>
      </c>
      <c r="E15" s="649">
        <f>C15/B15</f>
        <v>0.96515527713052451</v>
      </c>
      <c r="F15" s="622">
        <v>1670</v>
      </c>
      <c r="G15" s="630">
        <v>13</v>
      </c>
      <c r="H15" s="623">
        <v>2033</v>
      </c>
      <c r="I15" s="612">
        <v>14</v>
      </c>
      <c r="J15" s="605">
        <f>H15-F15</f>
        <v>363</v>
      </c>
      <c r="K15" s="610">
        <f>H15/F15</f>
        <v>1.2173652694610779</v>
      </c>
      <c r="L15" s="645">
        <f>F15/B15*1000</f>
        <v>12.758317735589594</v>
      </c>
      <c r="M15" s="645">
        <f>H15/C15*1000</f>
        <v>16.092263365364829</v>
      </c>
    </row>
    <row r="16" spans="1:13" x14ac:dyDescent="0.25">
      <c r="A16" s="603" t="s">
        <v>798</v>
      </c>
      <c r="B16" s="648">
        <v>167036</v>
      </c>
      <c r="C16" s="652">
        <v>152546</v>
      </c>
      <c r="D16" s="668">
        <f>C16-B16</f>
        <v>-14490</v>
      </c>
      <c r="E16" s="667">
        <f>C16/B16</f>
        <v>0.91325223305155778</v>
      </c>
      <c r="F16" s="622">
        <v>1737</v>
      </c>
      <c r="G16" s="629">
        <v>14</v>
      </c>
      <c r="H16" s="623">
        <v>1995</v>
      </c>
      <c r="I16" s="612">
        <v>13</v>
      </c>
      <c r="J16" s="605">
        <f>H16-F16</f>
        <v>258</v>
      </c>
      <c r="K16" s="610">
        <f>H16/F16</f>
        <v>1.1485319516407599</v>
      </c>
      <c r="L16" s="642">
        <f>F16/B16*1000</f>
        <v>10.398955913695252</v>
      </c>
      <c r="M16" s="642">
        <f>H16/C16*1000</f>
        <v>13.078022367023717</v>
      </c>
    </row>
    <row r="17" spans="1:13" x14ac:dyDescent="0.25">
      <c r="A17" s="603" t="s">
        <v>807</v>
      </c>
      <c r="B17" s="648">
        <v>155956</v>
      </c>
      <c r="C17" s="652">
        <v>143827</v>
      </c>
      <c r="D17" s="668">
        <f>C17-B17</f>
        <v>-12129</v>
      </c>
      <c r="E17" s="667">
        <f>C17/B17</f>
        <v>0.92222806432583548</v>
      </c>
      <c r="F17" s="665">
        <v>1570</v>
      </c>
      <c r="G17" s="631">
        <v>15</v>
      </c>
      <c r="H17" s="623">
        <v>1917</v>
      </c>
      <c r="I17" s="612">
        <v>16</v>
      </c>
      <c r="J17" s="605">
        <f>H17-F17</f>
        <v>347</v>
      </c>
      <c r="K17" s="610">
        <f>H17/F17</f>
        <v>1.2210191082802548</v>
      </c>
      <c r="L17" s="643">
        <f>F17/B17*1000</f>
        <v>10.066941957988149</v>
      </c>
      <c r="M17" s="643">
        <f>H17/C17*1000</f>
        <v>13.328512727095747</v>
      </c>
    </row>
    <row r="18" spans="1:13" x14ac:dyDescent="0.25">
      <c r="A18" s="603" t="s">
        <v>811</v>
      </c>
      <c r="B18" s="648">
        <v>175932</v>
      </c>
      <c r="C18" s="652">
        <v>159213</v>
      </c>
      <c r="D18" s="668">
        <f>C18-B18</f>
        <v>-16719</v>
      </c>
      <c r="E18" s="667">
        <f>C18/B18</f>
        <v>0.90496896528204074</v>
      </c>
      <c r="F18" s="665">
        <v>1511</v>
      </c>
      <c r="G18" s="628">
        <v>16</v>
      </c>
      <c r="H18" s="623">
        <v>1887</v>
      </c>
      <c r="I18" s="612">
        <v>17</v>
      </c>
      <c r="J18" s="605">
        <f>H18-F18</f>
        <v>376</v>
      </c>
      <c r="K18" s="616">
        <f>H18/F18</f>
        <v>1.2488418266048975</v>
      </c>
      <c r="L18" s="644">
        <f>F18/B18*1000</f>
        <v>8.5885455744264831</v>
      </c>
      <c r="M18" s="644">
        <f>H18/C18*1000</f>
        <v>11.85204725744757</v>
      </c>
    </row>
    <row r="19" spans="1:13" x14ac:dyDescent="0.25">
      <c r="A19" s="603" t="s">
        <v>802</v>
      </c>
      <c r="B19" s="648">
        <v>116959</v>
      </c>
      <c r="C19" s="652">
        <v>109822</v>
      </c>
      <c r="D19" s="653">
        <f>C19-B19</f>
        <v>-7137</v>
      </c>
      <c r="E19" s="649">
        <f>C19/B19</f>
        <v>0.93897861643823899</v>
      </c>
      <c r="F19" s="666">
        <v>1590</v>
      </c>
      <c r="G19" s="629">
        <v>17</v>
      </c>
      <c r="H19" s="623">
        <v>1819</v>
      </c>
      <c r="I19" s="612">
        <v>15</v>
      </c>
      <c r="J19" s="605">
        <f>H19-F19</f>
        <v>229</v>
      </c>
      <c r="K19" s="610">
        <f>H19/F19</f>
        <v>1.1440251572327045</v>
      </c>
      <c r="L19" s="646">
        <f>F19/B19*1000</f>
        <v>13.594507476979112</v>
      </c>
      <c r="M19" s="646">
        <f>H19/C19*1000</f>
        <v>16.56316585019395</v>
      </c>
    </row>
    <row r="20" spans="1:13" x14ac:dyDescent="0.25">
      <c r="A20" s="603" t="s">
        <v>801</v>
      </c>
      <c r="B20" s="648">
        <v>114346</v>
      </c>
      <c r="C20" s="652">
        <v>109137</v>
      </c>
      <c r="D20" s="650">
        <f>C20-B20</f>
        <v>-5209</v>
      </c>
      <c r="E20" s="649">
        <f>C20/B20</f>
        <v>0.9544452801147395</v>
      </c>
      <c r="F20" s="617">
        <v>1366</v>
      </c>
      <c r="G20" s="627">
        <v>18</v>
      </c>
      <c r="H20" s="604">
        <v>1731</v>
      </c>
      <c r="I20" s="612">
        <v>18</v>
      </c>
      <c r="J20" s="605">
        <f>H20-F20</f>
        <v>365</v>
      </c>
      <c r="K20" s="616">
        <f>H20/F20</f>
        <v>1.2672035139092239</v>
      </c>
      <c r="L20" s="647">
        <f>F20/B20*1000</f>
        <v>11.946198380354362</v>
      </c>
      <c r="M20" s="647">
        <f>H20/C20*1000</f>
        <v>15.860798812501718</v>
      </c>
    </row>
    <row r="21" spans="1:13" x14ac:dyDescent="0.25">
      <c r="A21" s="603" t="s">
        <v>805</v>
      </c>
      <c r="B21" s="648">
        <v>83029</v>
      </c>
      <c r="C21" s="652">
        <v>77086</v>
      </c>
      <c r="D21" s="650">
        <f>C21-B21</f>
        <v>-5943</v>
      </c>
      <c r="E21" s="649">
        <f>C21/B21</f>
        <v>0.92842259933276328</v>
      </c>
      <c r="F21" s="618">
        <v>848</v>
      </c>
      <c r="G21" s="620">
        <v>19</v>
      </c>
      <c r="H21" s="604">
        <v>1064</v>
      </c>
      <c r="I21" s="612">
        <v>19</v>
      </c>
      <c r="J21" s="605">
        <f>H21-F21</f>
        <v>216</v>
      </c>
      <c r="K21" s="610">
        <f>H21/F21</f>
        <v>1.2547169811320755</v>
      </c>
      <c r="L21" s="645">
        <f>F21/B21*1000</f>
        <v>10.213298967830516</v>
      </c>
      <c r="M21" s="645">
        <f>H21/C21*1000</f>
        <v>13.802765742158108</v>
      </c>
    </row>
    <row r="22" spans="1:13" x14ac:dyDescent="0.25">
      <c r="A22" s="603" t="s">
        <v>806</v>
      </c>
      <c r="B22" s="648">
        <v>75801</v>
      </c>
      <c r="C22" s="652">
        <v>69583</v>
      </c>
      <c r="D22" s="650">
        <f>C22-B22</f>
        <v>-6218</v>
      </c>
      <c r="E22" s="649">
        <f>C22/B22</f>
        <v>0.91796941992849701</v>
      </c>
      <c r="F22" s="618">
        <v>674</v>
      </c>
      <c r="G22" s="620">
        <v>20</v>
      </c>
      <c r="H22" s="606">
        <v>844</v>
      </c>
      <c r="I22" s="613">
        <v>20</v>
      </c>
      <c r="J22" s="605">
        <f>H22-F22</f>
        <v>170</v>
      </c>
      <c r="K22" s="610">
        <f>H22/F22</f>
        <v>1.2522255192878338</v>
      </c>
      <c r="L22" s="643">
        <f>F22/B22*1000</f>
        <v>8.8917032756823779</v>
      </c>
      <c r="M22" s="643">
        <f>H22/C22*1000</f>
        <v>12.129399422272682</v>
      </c>
    </row>
    <row r="23" spans="1:13" x14ac:dyDescent="0.25">
      <c r="A23" s="603" t="s">
        <v>804</v>
      </c>
      <c r="B23" s="648">
        <v>49364</v>
      </c>
      <c r="C23" s="652">
        <v>45943</v>
      </c>
      <c r="D23" s="650">
        <f>C23-B23</f>
        <v>-3421</v>
      </c>
      <c r="E23" s="649">
        <f>C23/B23</f>
        <v>0.93069848472571104</v>
      </c>
      <c r="F23" s="618">
        <v>660</v>
      </c>
      <c r="G23" s="621">
        <v>21</v>
      </c>
      <c r="H23" s="606">
        <v>817</v>
      </c>
      <c r="I23" s="613">
        <v>21</v>
      </c>
      <c r="J23" s="605">
        <f>H23-F23</f>
        <v>157</v>
      </c>
      <c r="K23" s="616">
        <f>H23/F23</f>
        <v>1.2378787878787878</v>
      </c>
      <c r="L23" s="647">
        <f>F23/B23*1000</f>
        <v>13.370067255489831</v>
      </c>
      <c r="M23" s="647">
        <f>H23/C23*1000</f>
        <v>17.782904903902661</v>
      </c>
    </row>
    <row r="24" spans="1:13" x14ac:dyDescent="0.25">
      <c r="F24" s="600"/>
      <c r="G24" s="600"/>
      <c r="H24" s="600"/>
      <c r="I24" s="600"/>
      <c r="J24" s="601"/>
      <c r="L24" s="600"/>
    </row>
  </sheetData>
  <sortState ref="A2:M27">
    <sortCondition descending="1" ref="H1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120" zoomScaleNormal="120" workbookViewId="0">
      <selection activeCell="G20" sqref="G20"/>
    </sheetView>
  </sheetViews>
  <sheetFormatPr defaultRowHeight="15" x14ac:dyDescent="0.25"/>
  <cols>
    <col min="1" max="1" width="18.85546875" bestFit="1" customWidth="1"/>
    <col min="2" max="2" width="14.28515625" customWidth="1"/>
    <col min="3" max="3" width="15.140625" customWidth="1"/>
  </cols>
  <sheetData>
    <row r="1" spans="1:3" ht="42" customHeight="1" x14ac:dyDescent="0.25">
      <c r="A1" s="632" t="s">
        <v>863</v>
      </c>
      <c r="B1" s="663" t="s">
        <v>816</v>
      </c>
      <c r="C1" s="664" t="s">
        <v>862</v>
      </c>
    </row>
    <row r="2" spans="1:3" x14ac:dyDescent="0.25">
      <c r="A2" s="633" t="s">
        <v>51</v>
      </c>
      <c r="B2" s="634">
        <v>49.977452844055897</v>
      </c>
      <c r="C2" s="635">
        <v>75.49825650212739</v>
      </c>
    </row>
    <row r="3" spans="1:3" x14ac:dyDescent="0.25">
      <c r="A3" s="633" t="s">
        <v>813</v>
      </c>
      <c r="B3" s="634">
        <v>49.090184364329659</v>
      </c>
      <c r="C3" s="635">
        <v>74.738065818046223</v>
      </c>
    </row>
    <row r="4" spans="1:3" x14ac:dyDescent="0.25">
      <c r="A4" s="633" t="s">
        <v>803</v>
      </c>
      <c r="B4" s="634">
        <v>35.541742099994067</v>
      </c>
      <c r="C4" s="635">
        <v>54.694000246925512</v>
      </c>
    </row>
    <row r="5" spans="1:3" x14ac:dyDescent="0.25">
      <c r="A5" s="633" t="s">
        <v>814</v>
      </c>
      <c r="B5" s="634">
        <v>32.624545851492407</v>
      </c>
      <c r="C5" s="635">
        <v>50.830488024028959</v>
      </c>
    </row>
    <row r="6" spans="1:3" x14ac:dyDescent="0.25">
      <c r="A6" s="633" t="s">
        <v>812</v>
      </c>
      <c r="B6" s="634">
        <v>29.383243255265672</v>
      </c>
      <c r="C6" s="635">
        <v>44.701527383957391</v>
      </c>
    </row>
    <row r="7" spans="1:3" x14ac:dyDescent="0.25">
      <c r="A7" s="636" t="s">
        <v>795</v>
      </c>
      <c r="B7" s="637">
        <v>29.1138556117047</v>
      </c>
      <c r="C7" s="638">
        <v>44.336197611964764</v>
      </c>
    </row>
    <row r="8" spans="1:3" x14ac:dyDescent="0.25">
      <c r="A8" s="633" t="s">
        <v>815</v>
      </c>
      <c r="B8" s="634">
        <v>28.054306795556716</v>
      </c>
      <c r="C8" s="635">
        <v>42.385223699791752</v>
      </c>
    </row>
    <row r="9" spans="1:3" x14ac:dyDescent="0.25">
      <c r="A9" s="633" t="s">
        <v>808</v>
      </c>
      <c r="B9" s="634">
        <v>25.333191045342438</v>
      </c>
      <c r="C9" s="635">
        <v>39.819215357375825</v>
      </c>
    </row>
    <row r="10" spans="1:3" x14ac:dyDescent="0.25">
      <c r="A10" s="633" t="s">
        <v>796</v>
      </c>
      <c r="B10" s="634">
        <v>24.793202661391838</v>
      </c>
      <c r="C10" s="635">
        <v>37.315380451592951</v>
      </c>
    </row>
    <row r="11" spans="1:3" x14ac:dyDescent="0.25">
      <c r="A11" s="633" t="s">
        <v>810</v>
      </c>
      <c r="B11" s="634">
        <v>22.654678812256002</v>
      </c>
      <c r="C11" s="635">
        <v>36.479664729974282</v>
      </c>
    </row>
    <row r="12" spans="1:3" x14ac:dyDescent="0.25">
      <c r="A12" s="633" t="s">
        <v>800</v>
      </c>
      <c r="B12" s="634">
        <v>21.772662553393452</v>
      </c>
      <c r="C12" s="635">
        <v>32.500597763037874</v>
      </c>
    </row>
    <row r="13" spans="1:3" x14ac:dyDescent="0.25">
      <c r="A13" s="633" t="s">
        <v>809</v>
      </c>
      <c r="B13" s="634">
        <v>18.029572314378079</v>
      </c>
      <c r="C13" s="635">
        <v>26.850546166312377</v>
      </c>
    </row>
    <row r="14" spans="1:3" x14ac:dyDescent="0.25">
      <c r="A14" s="633" t="s">
        <v>804</v>
      </c>
      <c r="B14" s="634">
        <v>17.782904903902661</v>
      </c>
      <c r="C14" s="635">
        <v>28.458966141841994</v>
      </c>
    </row>
    <row r="15" spans="1:3" x14ac:dyDescent="0.25">
      <c r="A15" s="633" t="s">
        <v>799</v>
      </c>
      <c r="B15" s="634">
        <v>17.697842943270508</v>
      </c>
      <c r="C15" s="635">
        <v>27.280666310397415</v>
      </c>
    </row>
    <row r="16" spans="1:3" x14ac:dyDescent="0.25">
      <c r="A16" s="633" t="s">
        <v>802</v>
      </c>
      <c r="B16" s="634">
        <v>16.56316585019395</v>
      </c>
      <c r="C16" s="635">
        <v>25.470126160437992</v>
      </c>
    </row>
    <row r="17" spans="1:3" x14ac:dyDescent="0.25">
      <c r="A17" s="633" t="s">
        <v>797</v>
      </c>
      <c r="B17" s="634">
        <v>16.092263365364829</v>
      </c>
      <c r="C17" s="635">
        <v>23.981126511353583</v>
      </c>
    </row>
    <row r="18" spans="1:3" x14ac:dyDescent="0.25">
      <c r="A18" s="633" t="s">
        <v>801</v>
      </c>
      <c r="B18" s="634">
        <v>15.860798812501718</v>
      </c>
      <c r="C18" s="635">
        <v>24.104606472455856</v>
      </c>
    </row>
    <row r="19" spans="1:3" x14ac:dyDescent="0.25">
      <c r="A19" s="639" t="s">
        <v>805</v>
      </c>
      <c r="B19" s="640">
        <v>13.802765742158108</v>
      </c>
      <c r="C19" s="641">
        <v>20.763811642565813</v>
      </c>
    </row>
    <row r="20" spans="1:3" x14ac:dyDescent="0.25">
      <c r="A20" s="639" t="s">
        <v>807</v>
      </c>
      <c r="B20" s="640">
        <v>13.328512727095747</v>
      </c>
      <c r="C20" s="641">
        <v>20.307633636305855</v>
      </c>
    </row>
    <row r="21" spans="1:3" x14ac:dyDescent="0.25">
      <c r="A21" s="639" t="s">
        <v>798</v>
      </c>
      <c r="B21" s="640">
        <v>13.078022367023717</v>
      </c>
      <c r="C21" s="641">
        <v>20.29068052603208</v>
      </c>
    </row>
    <row r="22" spans="1:3" x14ac:dyDescent="0.25">
      <c r="A22" s="639" t="s">
        <v>806</v>
      </c>
      <c r="B22" s="640">
        <v>12.129399422272682</v>
      </c>
      <c r="C22" s="641">
        <v>18.585395930591034</v>
      </c>
    </row>
    <row r="23" spans="1:3" x14ac:dyDescent="0.25">
      <c r="A23" s="639" t="s">
        <v>811</v>
      </c>
      <c r="B23" s="640">
        <v>11.85204725744757</v>
      </c>
      <c r="C23" s="641">
        <v>18.136383295689367</v>
      </c>
    </row>
  </sheetData>
  <sortState ref="A2:C23">
    <sortCondition descending="1" ref="B1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Pregled objava 2017.-2019.</vt:lpstr>
      <vt:lpstr>Pregled objava u 2016.</vt:lpstr>
      <vt:lpstr>Tablica</vt:lpstr>
      <vt:lpstr>Grafikon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Vesna Kavur</cp:lastModifiedBy>
  <cp:lastPrinted>2018-02-07T09:23:39Z</cp:lastPrinted>
  <dcterms:created xsi:type="dcterms:W3CDTF">2016-01-23T17:26:12Z</dcterms:created>
  <dcterms:modified xsi:type="dcterms:W3CDTF">2019-01-23T17:04:23Z</dcterms:modified>
</cp:coreProperties>
</file>