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11895"/>
  </bookViews>
  <sheets>
    <sheet name="Tablica 1" sheetId="5" r:id="rId1"/>
    <sheet name="Grafikon 1" sheetId="6" r:id="rId2"/>
    <sheet name="Rang lista po dobiti razdoblja" sheetId="8" r:id="rId3"/>
  </sheets>
  <definedNames>
    <definedName name="page\x2dtotal">#REF!</definedName>
    <definedName name="page\x2dtotal\x2dmaster0">#REF!</definedName>
  </definedNames>
  <calcPr calcId="145621"/>
</workbook>
</file>

<file path=xl/calcChain.xml><?xml version="1.0" encoding="utf-8"?>
<calcChain xmlns="http://schemas.openxmlformats.org/spreadsheetml/2006/main">
  <c r="AI8" i="5" l="1"/>
  <c r="AJ8" i="5"/>
  <c r="AK8" i="5" l="1"/>
  <c r="AG8" i="5"/>
  <c r="AC8" i="5"/>
  <c r="AD8" i="5"/>
  <c r="AH8" i="5" l="1"/>
  <c r="AF8" i="5"/>
  <c r="AE8" i="5"/>
  <c r="AN8" i="5"/>
</calcChain>
</file>

<file path=xl/sharedStrings.xml><?xml version="1.0" encoding="utf-8"?>
<sst xmlns="http://schemas.openxmlformats.org/spreadsheetml/2006/main" count="99" uniqueCount="51">
  <si>
    <t>Veličina</t>
  </si>
  <si>
    <t>Broj poduzetnika</t>
  </si>
  <si>
    <t>2017.</t>
  </si>
  <si>
    <t>2018.</t>
  </si>
  <si>
    <t>Indeks</t>
  </si>
  <si>
    <t>Ukupni prihodi</t>
  </si>
  <si>
    <t>Ukupni rashodi</t>
  </si>
  <si>
    <t>Porez na dobit</t>
  </si>
  <si>
    <t>Dobit razdoblja</t>
  </si>
  <si>
    <t>Gubitak razdoblja</t>
  </si>
  <si>
    <t>Dobit ili gubitak razdoblja</t>
  </si>
  <si>
    <t>Investicije u novu dugotrajnu imovinu</t>
  </si>
  <si>
    <t>Prosječna mjesečna neto plaća</t>
  </si>
  <si>
    <t>Mikro</t>
  </si>
  <si>
    <t>Mali</t>
  </si>
  <si>
    <t>Veliki</t>
  </si>
  <si>
    <t>Srednji</t>
  </si>
  <si>
    <t>RH</t>
  </si>
  <si>
    <t xml:space="preserve">Broj zaposlenih </t>
  </si>
  <si>
    <t>(iznosi u milijunima kuna, plaće u kunama)</t>
  </si>
  <si>
    <t>Izvoz u razdoblju</t>
  </si>
  <si>
    <t>Uvoz u razdoblju</t>
  </si>
  <si>
    <t>u tisućama kuna</t>
  </si>
  <si>
    <t>OIB</t>
  </si>
  <si>
    <t>Naziv</t>
  </si>
  <si>
    <t>GRUPA JADRANSKI LUKSUZNI HOTELI D.O.O.</t>
  </si>
  <si>
    <t>SAZKA GROUP ADRIATIC D.O.O.</t>
  </si>
  <si>
    <t>HT HOLDING D.O.O.</t>
  </si>
  <si>
    <t>EXPERTUS D.O.O.</t>
  </si>
  <si>
    <t>SHOPPING CENTER D.O.O.</t>
  </si>
  <si>
    <t>B2 PORTFOLIO D.O.O.</t>
  </si>
  <si>
    <t>EMIL FREY AUTOMOBIL D.O.O.</t>
  </si>
  <si>
    <t>NEXE GRUPA DD</t>
  </si>
  <si>
    <t>CERVESIA ZAGREB D.O.O.</t>
  </si>
  <si>
    <t>ENERGIA NATURALIS D.O.O.</t>
  </si>
  <si>
    <t>AGRAM INVEST D.D.</t>
  </si>
  <si>
    <t>NOVI AGRAR D.O.O.</t>
  </si>
  <si>
    <t>INA D.D.</t>
  </si>
  <si>
    <t>HRVATSKI TELEKOM D.D.</t>
  </si>
  <si>
    <t>AUTOCESTA RIJEKA ZAGREB DD</t>
  </si>
  <si>
    <t>HEP-OPERATOR DISTRIBUCIJSKOG SUSTAVA D.O.O.</t>
  </si>
  <si>
    <t>HRVATSKE AUTCESTE D.O.O.</t>
  </si>
  <si>
    <t>01606227035</t>
  </si>
  <si>
    <t>WPC AGRO II 17-17 B.V. Podružnica Zagreb</t>
  </si>
  <si>
    <t>Sredni</t>
  </si>
  <si>
    <t xml:space="preserve">Grafikon 1. Prosječna mjesečna neto plaća obračunana zaposlenima kod poduzetnika u 2018. godini </t>
  </si>
  <si>
    <t>AGGMORE ZAGREB D.O.O. u likvidaciji</t>
  </si>
  <si>
    <t xml:space="preserve">TOLDI POLJOPRIVREDNI SERVIS D.O.O. </t>
  </si>
  <si>
    <t>Tablica 2. Rang lista TOP 5 poduzetnika po dobiti razdoblja po veličini poduzetnika u 2018. godini</t>
  </si>
  <si>
    <t>Trgovinski saldo</t>
  </si>
  <si>
    <t>Tablica 1. Financijski rezultati poslovanja poduzetnika RH u 2018. godini po veličini poduzetnika (iznosi u milijunima kuna)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</si>
</sst>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name val="MS Sans Serif"/>
      <family val="2"/>
      <charset val="238"/>
    </font>
    <font>
      <sz val="10"/>
      <color theme="3" tint="-0.249977111117893"/>
      <name val="Arial"/>
      <family val="2"/>
      <charset val="238"/>
    </font>
    <font>
      <i/>
      <sz val="9"/>
      <color rgb="FF5F5F5F"/>
      <name val="Arial"/>
      <family val="2"/>
      <charset val="238"/>
    </font>
    <font>
      <i/>
      <sz val="9"/>
      <color theme="1" tint="0.34998626667073579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13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theme="3" tint="-0.499984740745262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theme="3" tint="-0.499984740745262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13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64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theme="3" tint="-0.24994659260841701"/>
      </left>
      <right style="hair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indexed="13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3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4" fillId="0" borderId="0"/>
  </cellStyleXfs>
  <cellXfs count="72">
    <xf numFmtId="0" fontId="0" fillId="0" borderId="0" xfId="0"/>
    <xf numFmtId="0" fontId="2" fillId="3" borderId="0" xfId="0" applyFont="1" applyFill="1" applyAlignment="1">
      <alignment horizontal="center" vertical="center"/>
    </xf>
    <xf numFmtId="0" fontId="4" fillId="0" borderId="0" xfId="1"/>
    <xf numFmtId="3" fontId="3" fillId="3" borderId="1" xfId="2" applyNumberFormat="1" applyFont="1" applyFill="1" applyBorder="1" applyAlignment="1">
      <alignment horizontal="right"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7" xfId="2" applyFont="1" applyFill="1" applyBorder="1"/>
    <xf numFmtId="0" fontId="3" fillId="3" borderId="5" xfId="1" applyFont="1" applyFill="1" applyBorder="1" applyAlignment="1">
      <alignment horizontal="center" vertical="center"/>
    </xf>
    <xf numFmtId="3" fontId="7" fillId="0" borderId="8" xfId="2" applyNumberFormat="1" applyFont="1" applyBorder="1"/>
    <xf numFmtId="0" fontId="2" fillId="0" borderId="0" xfId="0" applyFont="1"/>
    <xf numFmtId="3" fontId="0" fillId="0" borderId="0" xfId="0" applyNumberFormat="1"/>
    <xf numFmtId="0" fontId="10" fillId="0" borderId="0" xfId="0" applyFont="1" applyAlignment="1">
      <alignment horizontal="right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5" fillId="5" borderId="25" xfId="0" applyFont="1" applyFill="1" applyBorder="1" applyAlignment="1">
      <alignment horizontal="right" vertical="center"/>
    </xf>
    <xf numFmtId="0" fontId="15" fillId="5" borderId="25" xfId="0" applyFont="1" applyFill="1" applyBorder="1" applyAlignment="1">
      <alignment horizontal="left" vertical="center"/>
    </xf>
    <xf numFmtId="3" fontId="15" fillId="5" borderId="26" xfId="0" applyNumberFormat="1" applyFont="1" applyFill="1" applyBorder="1" applyAlignment="1">
      <alignment horizontal="right" vertical="center"/>
    </xf>
    <xf numFmtId="0" fontId="15" fillId="4" borderId="25" xfId="0" applyFont="1" applyFill="1" applyBorder="1" applyAlignment="1">
      <alignment horizontal="right" vertical="center"/>
    </xf>
    <xf numFmtId="0" fontId="15" fillId="4" borderId="25" xfId="0" applyFont="1" applyFill="1" applyBorder="1" applyAlignment="1">
      <alignment horizontal="left" vertical="center"/>
    </xf>
    <xf numFmtId="3" fontId="15" fillId="4" borderId="26" xfId="0" applyNumberFormat="1" applyFont="1" applyFill="1" applyBorder="1" applyAlignment="1">
      <alignment horizontal="right" vertical="center"/>
    </xf>
    <xf numFmtId="0" fontId="15" fillId="4" borderId="27" xfId="0" applyFont="1" applyFill="1" applyBorder="1" applyAlignment="1">
      <alignment horizontal="right" vertical="center"/>
    </xf>
    <xf numFmtId="0" fontId="15" fillId="4" borderId="27" xfId="0" applyFont="1" applyFill="1" applyBorder="1" applyAlignment="1">
      <alignment horizontal="left" vertical="center"/>
    </xf>
    <xf numFmtId="3" fontId="15" fillId="4" borderId="28" xfId="0" applyNumberFormat="1" applyFont="1" applyFill="1" applyBorder="1" applyAlignment="1">
      <alignment horizontal="right" vertical="center"/>
    </xf>
    <xf numFmtId="0" fontId="15" fillId="4" borderId="31" xfId="0" applyFont="1" applyFill="1" applyBorder="1" applyAlignment="1">
      <alignment horizontal="right" vertical="center"/>
    </xf>
    <xf numFmtId="0" fontId="15" fillId="4" borderId="31" xfId="0" applyFont="1" applyFill="1" applyBorder="1" applyAlignment="1">
      <alignment horizontal="left" vertical="center"/>
    </xf>
    <xf numFmtId="3" fontId="15" fillId="4" borderId="32" xfId="0" applyNumberFormat="1" applyFont="1" applyFill="1" applyBorder="1" applyAlignment="1">
      <alignment horizontal="right" vertical="center"/>
    </xf>
    <xf numFmtId="0" fontId="15" fillId="4" borderId="22" xfId="0" applyFont="1" applyFill="1" applyBorder="1" applyAlignment="1">
      <alignment horizontal="right" vertical="center"/>
    </xf>
    <xf numFmtId="0" fontId="15" fillId="4" borderId="22" xfId="0" applyFont="1" applyFill="1" applyBorder="1" applyAlignment="1">
      <alignment horizontal="left" vertical="center"/>
    </xf>
    <xf numFmtId="3" fontId="15" fillId="4" borderId="23" xfId="0" applyNumberFormat="1" applyFont="1" applyFill="1" applyBorder="1" applyAlignment="1">
      <alignment horizontal="right" vertical="center"/>
    </xf>
    <xf numFmtId="49" fontId="15" fillId="4" borderId="25" xfId="0" applyNumberFormat="1" applyFont="1" applyFill="1" applyBorder="1" applyAlignment="1">
      <alignment horizontal="right" vertical="center"/>
    </xf>
    <xf numFmtId="0" fontId="17" fillId="0" borderId="0" xfId="0" applyFont="1"/>
    <xf numFmtId="0" fontId="18" fillId="2" borderId="4" xfId="0" quotePrefix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3" xfId="0" quotePrefix="1" applyFont="1" applyFill="1" applyBorder="1" applyAlignment="1">
      <alignment horizontal="center" vertical="center" wrapText="1"/>
    </xf>
    <xf numFmtId="0" fontId="18" fillId="2" borderId="14" xfId="0" quotePrefix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27" xfId="0" quotePrefix="1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3" fontId="16" fillId="4" borderId="33" xfId="0" applyNumberFormat="1" applyFont="1" applyFill="1" applyBorder="1" applyAlignment="1">
      <alignment vertical="center"/>
    </xf>
    <xf numFmtId="164" fontId="16" fillId="4" borderId="33" xfId="0" applyNumberFormat="1" applyFont="1" applyFill="1" applyBorder="1" applyAlignment="1">
      <alignment horizontal="right" vertical="center"/>
    </xf>
    <xf numFmtId="0" fontId="12" fillId="0" borderId="0" xfId="0" applyFont="1"/>
    <xf numFmtId="3" fontId="16" fillId="4" borderId="38" xfId="0" applyNumberFormat="1" applyFont="1" applyFill="1" applyBorder="1" applyAlignment="1">
      <alignment vertical="center"/>
    </xf>
    <xf numFmtId="164" fontId="16" fillId="4" borderId="38" xfId="0" applyNumberFormat="1" applyFont="1" applyFill="1" applyBorder="1" applyAlignment="1">
      <alignment horizontal="right" vertical="center"/>
    </xf>
    <xf numFmtId="0" fontId="13" fillId="3" borderId="25" xfId="0" applyFont="1" applyFill="1" applyBorder="1" applyAlignment="1">
      <alignment horizontal="left" vertical="center"/>
    </xf>
    <xf numFmtId="3" fontId="13" fillId="3" borderId="25" xfId="0" applyNumberFormat="1" applyFont="1" applyFill="1" applyBorder="1" applyAlignment="1">
      <alignment horizontal="right" vertical="center"/>
    </xf>
    <xf numFmtId="164" fontId="13" fillId="3" borderId="25" xfId="0" applyNumberFormat="1" applyFont="1" applyFill="1" applyBorder="1" applyAlignment="1">
      <alignment horizontal="right" vertical="center"/>
    </xf>
    <xf numFmtId="3" fontId="19" fillId="0" borderId="0" xfId="0" applyNumberFormat="1" applyFont="1" applyAlignment="1">
      <alignment vertical="center"/>
    </xf>
    <xf numFmtId="3" fontId="20" fillId="3" borderId="2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164" fontId="0" fillId="0" borderId="0" xfId="0" applyNumberFormat="1" applyAlignment="1">
      <alignment horizontal="right"/>
    </xf>
    <xf numFmtId="0" fontId="9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</cellXfs>
  <cellStyles count="7">
    <cellStyle name="Normalno" xfId="0" builtinId="0"/>
    <cellStyle name="Normalno 2" xfId="2"/>
    <cellStyle name="Normalno 3" xfId="1"/>
    <cellStyle name="Normalno 4" xfId="3"/>
    <cellStyle name="Normalno 5" xfId="4"/>
    <cellStyle name="Normalno 6" xfId="5"/>
    <cellStyle name="Normalno 7" xfId="6"/>
  </cellStyles>
  <dxfs count="0"/>
  <tableStyles count="0" defaultTableStyle="TableStyleMedium2" defaultPivotStyle="PivotStyleLight16"/>
  <colors>
    <mruColors>
      <color rgb="FFFFFFCC"/>
      <color rgb="FF5F5F5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3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6438824122249746E-2"/>
          <c:y val="3.8568863102638483E-2"/>
          <c:w val="0.88569916465359855"/>
          <c:h val="0.83128304163401379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'Grafikon 1'!$A$2:$A$6</c:f>
              <c:strCache>
                <c:ptCount val="5"/>
                <c:pt idx="0">
                  <c:v>Mikro</c:v>
                </c:pt>
                <c:pt idx="1">
                  <c:v>Mali</c:v>
                </c:pt>
                <c:pt idx="2">
                  <c:v>Srednji</c:v>
                </c:pt>
                <c:pt idx="3">
                  <c:v>Veliki</c:v>
                </c:pt>
                <c:pt idx="4">
                  <c:v>RH</c:v>
                </c:pt>
              </c:strCache>
            </c:strRef>
          </c:cat>
          <c:val>
            <c:numRef>
              <c:f>'Grafikon 1'!$B$2:$B$6</c:f>
              <c:numCache>
                <c:formatCode>#,##0</c:formatCode>
                <c:ptCount val="5"/>
                <c:pt idx="0">
                  <c:v>3971.1852712920722</c:v>
                </c:pt>
                <c:pt idx="1">
                  <c:v>5456.227861743123</c:v>
                </c:pt>
                <c:pt idx="2">
                  <c:v>6078.2512069626682</c:v>
                </c:pt>
                <c:pt idx="3">
                  <c:v>6931</c:v>
                </c:pt>
                <c:pt idx="4">
                  <c:v>5584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5723776"/>
        <c:axId val="85729664"/>
        <c:axId val="0"/>
      </c:bar3DChart>
      <c:catAx>
        <c:axId val="857237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85729664"/>
        <c:crosses val="autoZero"/>
        <c:auto val="0"/>
        <c:lblAlgn val="ctr"/>
        <c:lblOffset val="100"/>
        <c:tickMarkSkip val="1"/>
        <c:noMultiLvlLbl val="0"/>
      </c:catAx>
      <c:valAx>
        <c:axId val="85729664"/>
        <c:scaling>
          <c:orientation val="minMax"/>
          <c:max val="70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85723776"/>
        <c:crosses val="autoZero"/>
        <c:crossBetween val="between"/>
        <c:majorUnit val="1000"/>
      </c:valAx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</xdr:rowOff>
    </xdr:from>
    <xdr:to>
      <xdr:col>16</xdr:col>
      <xdr:colOff>457200</xdr:colOff>
      <xdr:row>15</xdr:row>
      <xdr:rowOff>152400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4"/>
  <sheetViews>
    <sheetView tabSelected="1" workbookViewId="0">
      <selection activeCell="F24" sqref="F24"/>
    </sheetView>
  </sheetViews>
  <sheetFormatPr defaultRowHeight="15" x14ac:dyDescent="0.25"/>
  <cols>
    <col min="1" max="1" width="10.28515625" customWidth="1"/>
    <col min="2" max="3" width="8" customWidth="1"/>
    <col min="4" max="4" width="6.7109375" customWidth="1"/>
    <col min="5" max="6" width="8" customWidth="1"/>
    <col min="7" max="7" width="6.7109375" customWidth="1"/>
    <col min="8" max="9" width="8" customWidth="1"/>
    <col min="10" max="10" width="6.7109375" customWidth="1"/>
    <col min="11" max="12" width="8" customWidth="1"/>
    <col min="13" max="13" width="6.7109375" customWidth="1"/>
    <col min="14" max="15" width="8" customWidth="1"/>
    <col min="16" max="16" width="6.7109375" customWidth="1"/>
    <col min="17" max="18" width="8" customWidth="1"/>
    <col min="19" max="19" width="6.7109375" customWidth="1"/>
    <col min="20" max="21" width="8" customWidth="1"/>
    <col min="22" max="22" width="6.7109375" customWidth="1"/>
    <col min="23" max="24" width="8" customWidth="1"/>
    <col min="25" max="25" width="6.7109375" customWidth="1"/>
    <col min="26" max="27" width="8" customWidth="1"/>
    <col min="28" max="28" width="6.7109375" customWidth="1"/>
    <col min="29" max="30" width="8" customWidth="1"/>
    <col min="31" max="31" width="6.7109375" customWidth="1"/>
    <col min="32" max="33" width="8" customWidth="1"/>
    <col min="34" max="34" width="6.7109375" customWidth="1"/>
    <col min="35" max="35" width="7.85546875" bestFit="1" customWidth="1"/>
    <col min="36" max="37" width="6.7109375" customWidth="1"/>
    <col min="38" max="39" width="8" customWidth="1"/>
    <col min="40" max="40" width="6.7109375" customWidth="1"/>
  </cols>
  <sheetData>
    <row r="1" spans="1:94" x14ac:dyDescent="0.25">
      <c r="A1" s="45" t="s">
        <v>50</v>
      </c>
      <c r="X1" s="56"/>
      <c r="Y1" s="56"/>
      <c r="Z1" s="56"/>
      <c r="AA1" s="56"/>
      <c r="AB1" s="56"/>
      <c r="AG1" s="55" t="s">
        <v>19</v>
      </c>
      <c r="AH1" s="55"/>
      <c r="AI1" s="55"/>
      <c r="AJ1" s="55"/>
      <c r="AK1" s="55"/>
      <c r="AL1" s="55"/>
      <c r="AM1" s="55"/>
      <c r="AN1" s="55"/>
    </row>
    <row r="2" spans="1:94" ht="23.25" customHeight="1" x14ac:dyDescent="0.25">
      <c r="A2" s="57" t="s">
        <v>0</v>
      </c>
      <c r="B2" s="57" t="s">
        <v>1</v>
      </c>
      <c r="C2" s="57"/>
      <c r="D2" s="57"/>
      <c r="E2" s="57" t="s">
        <v>18</v>
      </c>
      <c r="F2" s="57"/>
      <c r="G2" s="57"/>
      <c r="H2" s="57" t="s">
        <v>5</v>
      </c>
      <c r="I2" s="57"/>
      <c r="J2" s="57"/>
      <c r="K2" s="57" t="s">
        <v>6</v>
      </c>
      <c r="L2" s="57"/>
      <c r="M2" s="57"/>
      <c r="N2" s="57" t="s">
        <v>7</v>
      </c>
      <c r="O2" s="57"/>
      <c r="P2" s="57"/>
      <c r="Q2" s="57" t="s">
        <v>8</v>
      </c>
      <c r="R2" s="57"/>
      <c r="S2" s="57"/>
      <c r="T2" s="57" t="s">
        <v>9</v>
      </c>
      <c r="U2" s="57"/>
      <c r="V2" s="57"/>
      <c r="W2" s="57" t="s">
        <v>10</v>
      </c>
      <c r="X2" s="57"/>
      <c r="Y2" s="57"/>
      <c r="Z2" s="57" t="s">
        <v>11</v>
      </c>
      <c r="AA2" s="57"/>
      <c r="AB2" s="57"/>
      <c r="AC2" s="62" t="s">
        <v>20</v>
      </c>
      <c r="AD2" s="63"/>
      <c r="AE2" s="64"/>
      <c r="AF2" s="62" t="s">
        <v>21</v>
      </c>
      <c r="AG2" s="63"/>
      <c r="AH2" s="65"/>
      <c r="AI2" s="59" t="s">
        <v>49</v>
      </c>
      <c r="AJ2" s="60"/>
      <c r="AK2" s="61"/>
      <c r="AL2" s="57" t="s">
        <v>12</v>
      </c>
      <c r="AM2" s="57"/>
      <c r="AN2" s="66"/>
    </row>
    <row r="3" spans="1:94" x14ac:dyDescent="0.25">
      <c r="A3" s="58"/>
      <c r="B3" s="33" t="s">
        <v>2</v>
      </c>
      <c r="C3" s="33" t="s">
        <v>3</v>
      </c>
      <c r="D3" s="34" t="s">
        <v>4</v>
      </c>
      <c r="E3" s="33" t="s">
        <v>2</v>
      </c>
      <c r="F3" s="33" t="s">
        <v>3</v>
      </c>
      <c r="G3" s="34" t="s">
        <v>4</v>
      </c>
      <c r="H3" s="33" t="s">
        <v>2</v>
      </c>
      <c r="I3" s="33" t="s">
        <v>3</v>
      </c>
      <c r="J3" s="34" t="s">
        <v>4</v>
      </c>
      <c r="K3" s="33" t="s">
        <v>2</v>
      </c>
      <c r="L3" s="33" t="s">
        <v>3</v>
      </c>
      <c r="M3" s="34" t="s">
        <v>4</v>
      </c>
      <c r="N3" s="33" t="s">
        <v>2</v>
      </c>
      <c r="O3" s="33" t="s">
        <v>3</v>
      </c>
      <c r="P3" s="34" t="s">
        <v>4</v>
      </c>
      <c r="Q3" s="33" t="s">
        <v>2</v>
      </c>
      <c r="R3" s="33" t="s">
        <v>3</v>
      </c>
      <c r="S3" s="34" t="s">
        <v>4</v>
      </c>
      <c r="T3" s="33" t="s">
        <v>2</v>
      </c>
      <c r="U3" s="33" t="s">
        <v>3</v>
      </c>
      <c r="V3" s="34" t="s">
        <v>4</v>
      </c>
      <c r="W3" s="33" t="s">
        <v>2</v>
      </c>
      <c r="X3" s="33" t="s">
        <v>3</v>
      </c>
      <c r="Y3" s="34" t="s">
        <v>4</v>
      </c>
      <c r="Z3" s="33" t="s">
        <v>2</v>
      </c>
      <c r="AA3" s="33" t="s">
        <v>3</v>
      </c>
      <c r="AB3" s="34" t="s">
        <v>4</v>
      </c>
      <c r="AC3" s="35" t="s">
        <v>2</v>
      </c>
      <c r="AD3" s="36" t="s">
        <v>3</v>
      </c>
      <c r="AE3" s="37" t="s">
        <v>4</v>
      </c>
      <c r="AF3" s="35" t="s">
        <v>2</v>
      </c>
      <c r="AG3" s="36" t="s">
        <v>3</v>
      </c>
      <c r="AH3" s="38" t="s">
        <v>4</v>
      </c>
      <c r="AI3" s="35" t="s">
        <v>2</v>
      </c>
      <c r="AJ3" s="36" t="s">
        <v>3</v>
      </c>
      <c r="AK3" s="38" t="s">
        <v>4</v>
      </c>
      <c r="AL3" s="39" t="s">
        <v>2</v>
      </c>
      <c r="AM3" s="39" t="s">
        <v>3</v>
      </c>
      <c r="AN3" s="40" t="s">
        <v>4</v>
      </c>
    </row>
    <row r="4" spans="1:94" s="8" customFormat="1" ht="15" customHeight="1" x14ac:dyDescent="0.2">
      <c r="A4" s="53" t="s">
        <v>13</v>
      </c>
      <c r="B4" s="41">
        <v>104089</v>
      </c>
      <c r="C4" s="41">
        <v>117942</v>
      </c>
      <c r="D4" s="42">
        <v>113.30880304354926</v>
      </c>
      <c r="E4" s="41">
        <v>224815</v>
      </c>
      <c r="F4" s="41">
        <v>255819</v>
      </c>
      <c r="G4" s="42">
        <v>113.79089473567154</v>
      </c>
      <c r="H4" s="41">
        <v>79238.643236000004</v>
      </c>
      <c r="I4" s="41">
        <v>102094.30481099999</v>
      </c>
      <c r="J4" s="42">
        <v>128.84408495855735</v>
      </c>
      <c r="K4" s="41">
        <v>78753.728300000002</v>
      </c>
      <c r="L4" s="41">
        <v>98709.139884999997</v>
      </c>
      <c r="M4" s="42">
        <v>125.33900555029342</v>
      </c>
      <c r="N4" s="41">
        <v>954.917822</v>
      </c>
      <c r="O4" s="41">
        <v>1342.109663</v>
      </c>
      <c r="P4" s="42">
        <v>140.54713736403593</v>
      </c>
      <c r="Q4" s="41">
        <v>6748.7206939999996</v>
      </c>
      <c r="R4" s="41">
        <v>9436.2014679999993</v>
      </c>
      <c r="S4" s="42">
        <v>139.82207733666212</v>
      </c>
      <c r="T4" s="41">
        <v>7218.723583</v>
      </c>
      <c r="U4" s="41">
        <v>7393.1462039999997</v>
      </c>
      <c r="V4" s="42">
        <v>102.41625294270531</v>
      </c>
      <c r="W4" s="51">
        <v>-470.00288899999998</v>
      </c>
      <c r="X4" s="41">
        <v>2043.0552640000001</v>
      </c>
      <c r="Y4" s="42">
        <v>-434.68993740589542</v>
      </c>
      <c r="Z4" s="41">
        <v>1739.2727010000001</v>
      </c>
      <c r="AA4" s="41">
        <v>2502.153245</v>
      </c>
      <c r="AB4" s="42">
        <v>143.86204322998802</v>
      </c>
      <c r="AC4" s="41">
        <v>7213.1305300000004</v>
      </c>
      <c r="AD4" s="41">
        <v>10431.957641999999</v>
      </c>
      <c r="AE4" s="42">
        <v>144.6245509992178</v>
      </c>
      <c r="AF4" s="41">
        <v>4600.8296790000004</v>
      </c>
      <c r="AG4" s="41">
        <v>6690.941503</v>
      </c>
      <c r="AH4" s="42">
        <v>145.42901976006837</v>
      </c>
      <c r="AI4" s="41">
        <v>2612.300851</v>
      </c>
      <c r="AJ4" s="41">
        <v>3741.0161389999998</v>
      </c>
      <c r="AK4" s="42">
        <v>143.20770663026514</v>
      </c>
      <c r="AL4" s="43">
        <v>3812.8405804031463</v>
      </c>
      <c r="AM4" s="43">
        <v>3971.1852712920722</v>
      </c>
      <c r="AN4" s="44">
        <v>104.152932375478</v>
      </c>
    </row>
    <row r="5" spans="1:94" s="8" customFormat="1" ht="15" customHeight="1" x14ac:dyDescent="0.2">
      <c r="A5" s="53" t="s">
        <v>14</v>
      </c>
      <c r="B5" s="41">
        <v>11193</v>
      </c>
      <c r="C5" s="41">
        <v>11317</v>
      </c>
      <c r="D5" s="42">
        <v>101.10783525417672</v>
      </c>
      <c r="E5" s="41">
        <v>232971</v>
      </c>
      <c r="F5" s="41">
        <v>238392</v>
      </c>
      <c r="G5" s="42">
        <v>102.3268990561057</v>
      </c>
      <c r="H5" s="41">
        <v>159840.480174</v>
      </c>
      <c r="I5" s="41">
        <v>172765.703503</v>
      </c>
      <c r="J5" s="42">
        <v>108.08632663949069</v>
      </c>
      <c r="K5" s="41">
        <v>152556.970963</v>
      </c>
      <c r="L5" s="41">
        <v>164071.990452</v>
      </c>
      <c r="M5" s="42">
        <v>107.5480126645886</v>
      </c>
      <c r="N5" s="41">
        <v>1907.6543879999999</v>
      </c>
      <c r="O5" s="41">
        <v>2071.9344059999999</v>
      </c>
      <c r="P5" s="42">
        <v>108.61162373191888</v>
      </c>
      <c r="Q5" s="41">
        <v>10076.18154</v>
      </c>
      <c r="R5" s="41">
        <v>10586.404418</v>
      </c>
      <c r="S5" s="42">
        <v>105.06365309095057</v>
      </c>
      <c r="T5" s="41">
        <v>4700.3267169999999</v>
      </c>
      <c r="U5" s="41">
        <v>3964.6257730000002</v>
      </c>
      <c r="V5" s="42">
        <v>84.347876471243183</v>
      </c>
      <c r="W5" s="41">
        <v>5375.8548229999997</v>
      </c>
      <c r="X5" s="41">
        <v>6621.778644</v>
      </c>
      <c r="Y5" s="42">
        <v>123.1762921809096</v>
      </c>
      <c r="Z5" s="41">
        <v>3994.745422</v>
      </c>
      <c r="AA5" s="41">
        <v>3274.2454509999998</v>
      </c>
      <c r="AB5" s="42">
        <v>81.963807580026554</v>
      </c>
      <c r="AC5" s="41">
        <v>25880.196983999998</v>
      </c>
      <c r="AD5" s="41">
        <v>29670.620553000001</v>
      </c>
      <c r="AE5" s="42">
        <v>114.6460383255327</v>
      </c>
      <c r="AF5" s="41">
        <v>20099.995887000001</v>
      </c>
      <c r="AG5" s="41">
        <v>21800.004987</v>
      </c>
      <c r="AH5" s="42">
        <v>108.45775844710251</v>
      </c>
      <c r="AI5" s="41">
        <v>5780.2010970000001</v>
      </c>
      <c r="AJ5" s="41">
        <v>7870.6155660000004</v>
      </c>
      <c r="AK5" s="42">
        <v>136.16508204333846</v>
      </c>
      <c r="AL5" s="43">
        <v>5115.963225036593</v>
      </c>
      <c r="AM5" s="43">
        <v>5456.227861743123</v>
      </c>
      <c r="AN5" s="44">
        <v>106.65103758059355</v>
      </c>
    </row>
    <row r="6" spans="1:94" s="8" customFormat="1" ht="15" customHeight="1" x14ac:dyDescent="0.2">
      <c r="A6" s="53" t="s">
        <v>44</v>
      </c>
      <c r="B6" s="41">
        <v>1493</v>
      </c>
      <c r="C6" s="41">
        <v>1498</v>
      </c>
      <c r="D6" s="42">
        <v>100.33489618218351</v>
      </c>
      <c r="E6" s="41">
        <v>178095</v>
      </c>
      <c r="F6" s="41">
        <v>184278</v>
      </c>
      <c r="G6" s="42">
        <v>103.47174260928156</v>
      </c>
      <c r="H6" s="41">
        <v>150041.859027</v>
      </c>
      <c r="I6" s="41">
        <v>161166.17858199999</v>
      </c>
      <c r="J6" s="42">
        <v>107.41414404429513</v>
      </c>
      <c r="K6" s="41">
        <v>143511.802428</v>
      </c>
      <c r="L6" s="41">
        <v>152127.39629599999</v>
      </c>
      <c r="M6" s="42">
        <v>106.00340440454188</v>
      </c>
      <c r="N6" s="41">
        <v>1299.005864</v>
      </c>
      <c r="O6" s="41">
        <v>1288.36301</v>
      </c>
      <c r="P6" s="42">
        <v>99.180692382155399</v>
      </c>
      <c r="Q6" s="41">
        <v>8325.8280739999991</v>
      </c>
      <c r="R6" s="41">
        <v>9768.0514299999995</v>
      </c>
      <c r="S6" s="42">
        <v>117.32228125756995</v>
      </c>
      <c r="T6" s="41">
        <v>3094.7773390000002</v>
      </c>
      <c r="U6" s="41">
        <v>2017.6321539999999</v>
      </c>
      <c r="V6" s="42">
        <v>65.194743692027529</v>
      </c>
      <c r="W6" s="41">
        <v>5231.0507349999998</v>
      </c>
      <c r="X6" s="41">
        <v>7750.4192759999996</v>
      </c>
      <c r="Y6" s="42">
        <v>148.16180665470071</v>
      </c>
      <c r="Z6" s="41">
        <v>4989.8259580000004</v>
      </c>
      <c r="AA6" s="41">
        <v>4719.5094239999999</v>
      </c>
      <c r="AB6" s="42">
        <v>94.582646042661835</v>
      </c>
      <c r="AC6" s="41">
        <v>34919.85914</v>
      </c>
      <c r="AD6" s="41">
        <v>37874.362545999997</v>
      </c>
      <c r="AE6" s="42">
        <v>108.46081135137133</v>
      </c>
      <c r="AF6" s="41">
        <v>27961.491383</v>
      </c>
      <c r="AG6" s="41">
        <v>29530.131705</v>
      </c>
      <c r="AH6" s="42">
        <v>105.61000234398692</v>
      </c>
      <c r="AI6" s="41">
        <v>6958.367757</v>
      </c>
      <c r="AJ6" s="41">
        <v>8344.2308410000005</v>
      </c>
      <c r="AK6" s="42">
        <v>119.9164966899866</v>
      </c>
      <c r="AL6" s="43">
        <v>5842.7804140112485</v>
      </c>
      <c r="AM6" s="43">
        <v>6078.2512069626682</v>
      </c>
      <c r="AN6" s="44">
        <v>104.03011539483411</v>
      </c>
    </row>
    <row r="7" spans="1:94" s="8" customFormat="1" ht="15" customHeight="1" x14ac:dyDescent="0.2">
      <c r="A7" s="53" t="s">
        <v>15</v>
      </c>
      <c r="B7" s="41">
        <v>358</v>
      </c>
      <c r="C7" s="41">
        <v>360</v>
      </c>
      <c r="D7" s="42">
        <v>100.55865921787711</v>
      </c>
      <c r="E7" s="41">
        <v>257994</v>
      </c>
      <c r="F7" s="41">
        <v>261465</v>
      </c>
      <c r="G7" s="42">
        <v>101.34538012511921</v>
      </c>
      <c r="H7" s="41">
        <v>302654.26234800002</v>
      </c>
      <c r="I7" s="41">
        <v>315133.43913999997</v>
      </c>
      <c r="J7" s="42">
        <v>104.12324501732975</v>
      </c>
      <c r="K7" s="41">
        <v>313249.90900799999</v>
      </c>
      <c r="L7" s="41">
        <v>300511.33022399998</v>
      </c>
      <c r="M7" s="42">
        <v>95.933413412843265</v>
      </c>
      <c r="N7" s="41">
        <v>2598.0660760000001</v>
      </c>
      <c r="O7" s="41">
        <v>2787.1632060000002</v>
      </c>
      <c r="P7" s="42">
        <v>107.27838032091684</v>
      </c>
      <c r="Q7" s="41">
        <v>15569.598497999999</v>
      </c>
      <c r="R7" s="41">
        <v>17114.773246000001</v>
      </c>
      <c r="S7" s="42">
        <v>109.92430696397525</v>
      </c>
      <c r="T7" s="41">
        <v>28763.311234000001</v>
      </c>
      <c r="U7" s="41">
        <v>5279.8275359999998</v>
      </c>
      <c r="V7" s="42">
        <v>18.356118643805235</v>
      </c>
      <c r="W7" s="51">
        <v>-13193.712735999999</v>
      </c>
      <c r="X7" s="41">
        <v>11834.94571</v>
      </c>
      <c r="Y7" s="42">
        <v>-89.70140510720303</v>
      </c>
      <c r="Z7" s="41">
        <v>12643.017444999999</v>
      </c>
      <c r="AA7" s="41">
        <v>13792.483785</v>
      </c>
      <c r="AB7" s="42">
        <v>109.09170888200099</v>
      </c>
      <c r="AC7" s="41">
        <v>67546.117989999999</v>
      </c>
      <c r="AD7" s="41">
        <v>69204.744756999993</v>
      </c>
      <c r="AE7" s="42">
        <v>102.4555471378023</v>
      </c>
      <c r="AF7" s="41">
        <v>66282.454096999994</v>
      </c>
      <c r="AG7" s="41">
        <v>74418.940235999995</v>
      </c>
      <c r="AH7" s="42">
        <v>112.27547508589947</v>
      </c>
      <c r="AI7" s="41">
        <v>1263.6638929999999</v>
      </c>
      <c r="AJ7" s="51">
        <v>-5214.195479</v>
      </c>
      <c r="AK7" s="42">
        <v>-412.62518521608183</v>
      </c>
      <c r="AL7" s="46">
        <v>6615.3901912447582</v>
      </c>
      <c r="AM7" s="46">
        <v>6931.3147094257356</v>
      </c>
      <c r="AN7" s="47">
        <v>104.77559915663164</v>
      </c>
    </row>
    <row r="8" spans="1:94" s="1" customFormat="1" x14ac:dyDescent="0.25">
      <c r="A8" s="48" t="s">
        <v>17</v>
      </c>
      <c r="B8" s="49">
        <v>117133</v>
      </c>
      <c r="C8" s="49">
        <v>131117</v>
      </c>
      <c r="D8" s="50">
        <v>111.93856556222414</v>
      </c>
      <c r="E8" s="49">
        <v>893875</v>
      </c>
      <c r="F8" s="49">
        <v>939954</v>
      </c>
      <c r="G8" s="50">
        <v>105.15497133268074</v>
      </c>
      <c r="H8" s="49">
        <v>691775.24478499999</v>
      </c>
      <c r="I8" s="49">
        <v>751159.62603599997</v>
      </c>
      <c r="J8" s="50">
        <v>108.58434610065532</v>
      </c>
      <c r="K8" s="49">
        <v>688072.410699</v>
      </c>
      <c r="L8" s="49">
        <v>715419.85685700004</v>
      </c>
      <c r="M8" s="50">
        <v>103.97450119097469</v>
      </c>
      <c r="N8" s="49">
        <v>6759.6441500000001</v>
      </c>
      <c r="O8" s="49">
        <v>7489.5702849999998</v>
      </c>
      <c r="P8" s="50">
        <v>110.79829231839075</v>
      </c>
      <c r="Q8" s="49">
        <v>40720.328805999998</v>
      </c>
      <c r="R8" s="49">
        <v>46905.430562000001</v>
      </c>
      <c r="S8" s="50">
        <v>115.18922350913985</v>
      </c>
      <c r="T8" s="49">
        <v>43777.138873000004</v>
      </c>
      <c r="U8" s="49">
        <v>18655.231667</v>
      </c>
      <c r="V8" s="50">
        <v>42.614095272694499</v>
      </c>
      <c r="W8" s="52">
        <v>-3056.8100669999999</v>
      </c>
      <c r="X8" s="49">
        <v>28250.198894000001</v>
      </c>
      <c r="Y8" s="50">
        <v>-924.17252870817629</v>
      </c>
      <c r="Z8" s="49">
        <v>23366.861526000001</v>
      </c>
      <c r="AA8" s="49">
        <v>24288.391905</v>
      </c>
      <c r="AB8" s="50">
        <v>103.94374904808943</v>
      </c>
      <c r="AC8" s="49">
        <f>SUM(AC4:AC7)</f>
        <v>135559.30464399999</v>
      </c>
      <c r="AD8" s="49">
        <f>SUM(AD4:AD7)</f>
        <v>147181.68549800001</v>
      </c>
      <c r="AE8" s="50">
        <f>AD8/AC8*100</f>
        <v>108.57365039199796</v>
      </c>
      <c r="AF8" s="49">
        <f>SUM(AF4:AF7)</f>
        <v>118944.77104599999</v>
      </c>
      <c r="AG8" s="49">
        <f>SUM(AG4:AG7)</f>
        <v>132440.018431</v>
      </c>
      <c r="AH8" s="50">
        <f>AG8/AF8*100</f>
        <v>111.34580971178711</v>
      </c>
      <c r="AI8" s="49">
        <f>SUM(AI4:AI7)</f>
        <v>16614.533598000002</v>
      </c>
      <c r="AJ8" s="49">
        <f>SUM(AJ4:AJ7)</f>
        <v>14741.667067</v>
      </c>
      <c r="AK8" s="50">
        <f>AJ8/AI8*100</f>
        <v>88.727540740442748</v>
      </c>
      <c r="AL8" s="49">
        <v>5366</v>
      </c>
      <c r="AM8" s="49">
        <v>5584</v>
      </c>
      <c r="AN8" s="50">
        <f>AM8/AL8*100</f>
        <v>104.06261647409616</v>
      </c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</row>
    <row r="10" spans="1:94" x14ac:dyDescent="0.25">
      <c r="AF10" s="9"/>
      <c r="AG10" s="9"/>
    </row>
    <row r="11" spans="1:94" x14ac:dyDescent="0.25">
      <c r="B11" s="9"/>
      <c r="C11" s="9"/>
      <c r="D11" s="54"/>
      <c r="AC11" s="9"/>
      <c r="AD11" s="9"/>
      <c r="AE11" s="54"/>
      <c r="AF11" s="9"/>
      <c r="AG11" s="9"/>
      <c r="AH11" s="54"/>
      <c r="AI11" s="9"/>
      <c r="AJ11" s="9"/>
      <c r="AK11" s="54"/>
    </row>
    <row r="12" spans="1:94" x14ac:dyDescent="0.25">
      <c r="B12" s="9"/>
      <c r="C12" s="9"/>
      <c r="D12" s="54"/>
      <c r="AC12" s="9"/>
      <c r="AD12" s="9"/>
      <c r="AE12" s="54"/>
      <c r="AF12" s="9"/>
      <c r="AG12" s="9"/>
      <c r="AH12" s="54"/>
      <c r="AI12" s="9"/>
      <c r="AJ12" s="9"/>
      <c r="AK12" s="54"/>
    </row>
    <row r="13" spans="1:94" x14ac:dyDescent="0.25">
      <c r="B13" s="9"/>
      <c r="C13" s="9"/>
      <c r="D13" s="54"/>
      <c r="AC13" s="9"/>
      <c r="AD13" s="9"/>
      <c r="AE13" s="54"/>
      <c r="AF13" s="9"/>
      <c r="AG13" s="9"/>
      <c r="AH13" s="54"/>
      <c r="AI13" s="9"/>
      <c r="AJ13" s="9"/>
      <c r="AK13" s="54"/>
    </row>
    <row r="14" spans="1:94" x14ac:dyDescent="0.25">
      <c r="B14" s="9"/>
      <c r="C14" s="9"/>
      <c r="D14" s="54"/>
      <c r="AC14" s="9"/>
      <c r="AD14" s="9"/>
      <c r="AE14" s="54"/>
      <c r="AF14" s="9"/>
      <c r="AG14" s="9"/>
      <c r="AH14" s="54"/>
      <c r="AI14" s="9"/>
      <c r="AJ14" s="9"/>
      <c r="AK14" s="54"/>
    </row>
  </sheetData>
  <mergeCells count="16">
    <mergeCell ref="AG1:AN1"/>
    <mergeCell ref="X1:AB1"/>
    <mergeCell ref="A2:A3"/>
    <mergeCell ref="B2:D2"/>
    <mergeCell ref="E2:G2"/>
    <mergeCell ref="H2:J2"/>
    <mergeCell ref="K2:M2"/>
    <mergeCell ref="N2:P2"/>
    <mergeCell ref="Q2:S2"/>
    <mergeCell ref="T2:V2"/>
    <mergeCell ref="W2:Y2"/>
    <mergeCell ref="AI2:AK2"/>
    <mergeCell ref="Z2:AB2"/>
    <mergeCell ref="AC2:AE2"/>
    <mergeCell ref="AF2:AH2"/>
    <mergeCell ref="AL2:AN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9" sqref="C19"/>
    </sheetView>
  </sheetViews>
  <sheetFormatPr defaultColWidth="8.85546875" defaultRowHeight="14.25" x14ac:dyDescent="0.2"/>
  <cols>
    <col min="1" max="1" width="10.42578125" style="2" customWidth="1"/>
    <col min="2" max="2" width="19.42578125" style="2" customWidth="1"/>
    <col min="3" max="16384" width="8.85546875" style="2"/>
  </cols>
  <sheetData>
    <row r="1" spans="1:4" ht="29.25" customHeight="1" x14ac:dyDescent="0.2">
      <c r="A1" s="6" t="s">
        <v>0</v>
      </c>
      <c r="B1" s="14" t="s">
        <v>12</v>
      </c>
      <c r="D1" s="15" t="s">
        <v>45</v>
      </c>
    </row>
    <row r="2" spans="1:4" x14ac:dyDescent="0.2">
      <c r="A2" s="5" t="s">
        <v>13</v>
      </c>
      <c r="B2" s="7">
        <v>3971.1852712920722</v>
      </c>
    </row>
    <row r="3" spans="1:4" x14ac:dyDescent="0.2">
      <c r="A3" s="5" t="s">
        <v>14</v>
      </c>
      <c r="B3" s="7">
        <v>5456.227861743123</v>
      </c>
    </row>
    <row r="4" spans="1:4" x14ac:dyDescent="0.2">
      <c r="A4" s="5" t="s">
        <v>16</v>
      </c>
      <c r="B4" s="7">
        <v>6078.2512069626682</v>
      </c>
    </row>
    <row r="5" spans="1:4" x14ac:dyDescent="0.2">
      <c r="A5" s="5" t="s">
        <v>15</v>
      </c>
      <c r="B5" s="7">
        <v>6931</v>
      </c>
    </row>
    <row r="6" spans="1:4" x14ac:dyDescent="0.2">
      <c r="A6" s="4" t="s">
        <v>17</v>
      </c>
      <c r="B6" s="3">
        <v>5584</v>
      </c>
    </row>
    <row r="11" spans="1:4" ht="15" x14ac:dyDescent="0.25">
      <c r="B11" s="9"/>
    </row>
    <row r="12" spans="1:4" ht="15" x14ac:dyDescent="0.25">
      <c r="B12" s="9"/>
    </row>
    <row r="13" spans="1:4" ht="15" x14ac:dyDescent="0.25">
      <c r="B13" s="9"/>
    </row>
    <row r="14" spans="1:4" ht="15" x14ac:dyDescent="0.25">
      <c r="B14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27" sqref="C27"/>
    </sheetView>
  </sheetViews>
  <sheetFormatPr defaultRowHeight="15" x14ac:dyDescent="0.25"/>
  <cols>
    <col min="2" max="2" width="12" bestFit="1" customWidth="1"/>
    <col min="3" max="3" width="56.7109375" bestFit="1" customWidth="1"/>
    <col min="4" max="4" width="15" bestFit="1" customWidth="1"/>
  </cols>
  <sheetData>
    <row r="1" spans="1:5" x14ac:dyDescent="0.25">
      <c r="A1" s="32" t="s">
        <v>48</v>
      </c>
    </row>
    <row r="2" spans="1:5" x14ac:dyDescent="0.25">
      <c r="A2" s="8"/>
      <c r="B2" s="8"/>
      <c r="C2" s="8"/>
      <c r="D2" s="10" t="s">
        <v>22</v>
      </c>
    </row>
    <row r="3" spans="1:5" x14ac:dyDescent="0.25">
      <c r="A3" s="11" t="s">
        <v>0</v>
      </c>
      <c r="B3" s="12" t="s">
        <v>23</v>
      </c>
      <c r="C3" s="12" t="s">
        <v>24</v>
      </c>
      <c r="D3" s="13" t="s">
        <v>8</v>
      </c>
    </row>
    <row r="4" spans="1:5" x14ac:dyDescent="0.25">
      <c r="A4" s="70" t="s">
        <v>15</v>
      </c>
      <c r="B4" s="16">
        <v>27759560625</v>
      </c>
      <c r="C4" s="17" t="s">
        <v>37</v>
      </c>
      <c r="D4" s="18">
        <v>1334288.9210000001</v>
      </c>
    </row>
    <row r="5" spans="1:5" x14ac:dyDescent="0.25">
      <c r="A5" s="70"/>
      <c r="B5" s="16">
        <v>81793146560</v>
      </c>
      <c r="C5" s="17" t="s">
        <v>38</v>
      </c>
      <c r="D5" s="18">
        <v>990660.71900000004</v>
      </c>
    </row>
    <row r="6" spans="1:5" x14ac:dyDescent="0.25">
      <c r="A6" s="70"/>
      <c r="B6" s="16">
        <v>96330310281</v>
      </c>
      <c r="C6" s="17" t="s">
        <v>39</v>
      </c>
      <c r="D6" s="18">
        <v>640210.13600000006</v>
      </c>
    </row>
    <row r="7" spans="1:5" x14ac:dyDescent="0.25">
      <c r="A7" s="70"/>
      <c r="B7" s="16">
        <v>46830600751</v>
      </c>
      <c r="C7" s="17" t="s">
        <v>40</v>
      </c>
      <c r="D7" s="18">
        <v>534811.57799999998</v>
      </c>
    </row>
    <row r="8" spans="1:5" x14ac:dyDescent="0.25">
      <c r="A8" s="70"/>
      <c r="B8" s="16">
        <v>57500462912</v>
      </c>
      <c r="C8" s="17" t="s">
        <v>41</v>
      </c>
      <c r="D8" s="18">
        <v>492585.77899999998</v>
      </c>
    </row>
    <row r="9" spans="1:5" x14ac:dyDescent="0.25">
      <c r="A9" s="68" t="s">
        <v>16</v>
      </c>
      <c r="B9" s="28">
        <v>46078374806</v>
      </c>
      <c r="C9" s="29" t="s">
        <v>32</v>
      </c>
      <c r="D9" s="30">
        <v>424187.15299999999</v>
      </c>
    </row>
    <row r="10" spans="1:5" x14ac:dyDescent="0.25">
      <c r="A10" s="68"/>
      <c r="B10" s="19">
        <v>54077805766</v>
      </c>
      <c r="C10" s="20" t="s">
        <v>33</v>
      </c>
      <c r="D10" s="21">
        <v>213550.88200000001</v>
      </c>
    </row>
    <row r="11" spans="1:5" x14ac:dyDescent="0.25">
      <c r="A11" s="68"/>
      <c r="B11" s="19">
        <v>65900776536</v>
      </c>
      <c r="C11" s="20" t="s">
        <v>34</v>
      </c>
      <c r="D11" s="21">
        <v>153285.28899999999</v>
      </c>
      <c r="E11" s="9"/>
    </row>
    <row r="12" spans="1:5" x14ac:dyDescent="0.25">
      <c r="A12" s="68"/>
      <c r="B12" s="19">
        <v>19330941681</v>
      </c>
      <c r="C12" s="20" t="s">
        <v>35</v>
      </c>
      <c r="D12" s="21">
        <v>146089.36900000001</v>
      </c>
    </row>
    <row r="13" spans="1:5" x14ac:dyDescent="0.25">
      <c r="A13" s="71"/>
      <c r="B13" s="22">
        <v>36864723043</v>
      </c>
      <c r="C13" s="23" t="s">
        <v>36</v>
      </c>
      <c r="D13" s="24">
        <v>142255.78599999999</v>
      </c>
    </row>
    <row r="14" spans="1:5" x14ac:dyDescent="0.25">
      <c r="A14" s="70" t="s">
        <v>14</v>
      </c>
      <c r="B14" s="16">
        <v>85763228759</v>
      </c>
      <c r="C14" s="17" t="s">
        <v>28</v>
      </c>
      <c r="D14" s="18">
        <v>132669.55900000001</v>
      </c>
    </row>
    <row r="15" spans="1:5" x14ac:dyDescent="0.25">
      <c r="A15" s="70"/>
      <c r="B15" s="16">
        <v>68321051178</v>
      </c>
      <c r="C15" s="17" t="s">
        <v>43</v>
      </c>
      <c r="D15" s="18">
        <v>89142.525999999998</v>
      </c>
    </row>
    <row r="16" spans="1:5" x14ac:dyDescent="0.25">
      <c r="A16" s="70"/>
      <c r="B16" s="16">
        <v>48527883403</v>
      </c>
      <c r="C16" s="17" t="s">
        <v>29</v>
      </c>
      <c r="D16" s="18">
        <v>76204.254000000001</v>
      </c>
    </row>
    <row r="17" spans="1:4" x14ac:dyDescent="0.25">
      <c r="A17" s="70"/>
      <c r="B17" s="16">
        <v>21970470141</v>
      </c>
      <c r="C17" s="17" t="s">
        <v>30</v>
      </c>
      <c r="D17" s="18">
        <v>54047.381000000001</v>
      </c>
    </row>
    <row r="18" spans="1:4" x14ac:dyDescent="0.25">
      <c r="A18" s="70"/>
      <c r="B18" s="16">
        <v>42734945956</v>
      </c>
      <c r="C18" s="17" t="s">
        <v>31</v>
      </c>
      <c r="D18" s="18">
        <v>45232.567999999999</v>
      </c>
    </row>
    <row r="19" spans="1:4" x14ac:dyDescent="0.25">
      <c r="A19" s="67" t="s">
        <v>13</v>
      </c>
      <c r="B19" s="28">
        <v>95674918951</v>
      </c>
      <c r="C19" s="29" t="s">
        <v>46</v>
      </c>
      <c r="D19" s="30">
        <v>81067.243000000002</v>
      </c>
    </row>
    <row r="20" spans="1:4" x14ac:dyDescent="0.25">
      <c r="A20" s="68"/>
      <c r="B20" s="19">
        <v>67211466255</v>
      </c>
      <c r="C20" s="20" t="s">
        <v>25</v>
      </c>
      <c r="D20" s="21">
        <v>56765.082999999999</v>
      </c>
    </row>
    <row r="21" spans="1:4" x14ac:dyDescent="0.25">
      <c r="A21" s="68"/>
      <c r="B21" s="31" t="s">
        <v>42</v>
      </c>
      <c r="C21" s="20" t="s">
        <v>26</v>
      </c>
      <c r="D21" s="21">
        <v>39081.896999999997</v>
      </c>
    </row>
    <row r="22" spans="1:4" x14ac:dyDescent="0.25">
      <c r="A22" s="68"/>
      <c r="B22" s="19">
        <v>25961316047</v>
      </c>
      <c r="C22" s="20" t="s">
        <v>27</v>
      </c>
      <c r="D22" s="21">
        <v>35453.281999999999</v>
      </c>
    </row>
    <row r="23" spans="1:4" x14ac:dyDescent="0.25">
      <c r="A23" s="69"/>
      <c r="B23" s="25">
        <v>40823383579</v>
      </c>
      <c r="C23" s="26" t="s">
        <v>47</v>
      </c>
      <c r="D23" s="27">
        <v>31856.716</v>
      </c>
    </row>
  </sheetData>
  <mergeCells count="4">
    <mergeCell ref="A19:A23"/>
    <mergeCell ref="A14:A18"/>
    <mergeCell ref="A9:A13"/>
    <mergeCell ref="A4:A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Grafikon 1</vt:lpstr>
      <vt:lpstr>Rang lista po dobiti razdoblja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Nataša Marić</cp:lastModifiedBy>
  <cp:lastPrinted>2019-05-29T08:53:20Z</cp:lastPrinted>
  <dcterms:created xsi:type="dcterms:W3CDTF">2019-05-27T10:04:25Z</dcterms:created>
  <dcterms:modified xsi:type="dcterms:W3CDTF">2019-07-03T11:07:15Z</dcterms:modified>
</cp:coreProperties>
</file>