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22995" windowHeight="10950" activeTab="1"/>
  </bookViews>
  <sheets>
    <sheet name="TOP 10_gradovi" sheetId="8" r:id="rId1"/>
    <sheet name="Tablica 1" sheetId="9" r:id="rId2"/>
    <sheet name="Tablica2" sheetId="6" r:id="rId3"/>
    <sheet name="Grafikon 1" sheetId="7" r:id="rId4"/>
  </sheets>
  <definedNames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R16" i="8" l="1"/>
  <c r="Q16" i="8"/>
  <c r="O16" i="8"/>
  <c r="N16" i="8"/>
  <c r="L16" i="8"/>
  <c r="K16" i="8"/>
  <c r="I16" i="8"/>
  <c r="H16" i="8"/>
  <c r="F16" i="8"/>
  <c r="E16" i="8"/>
  <c r="C16" i="8"/>
  <c r="B16" i="8"/>
  <c r="F6" i="7" l="1"/>
  <c r="E6" i="7"/>
  <c r="D6" i="7"/>
  <c r="C6" i="7"/>
  <c r="B6" i="7"/>
</calcChain>
</file>

<file path=xl/sharedStrings.xml><?xml version="1.0" encoding="utf-8"?>
<sst xmlns="http://schemas.openxmlformats.org/spreadsheetml/2006/main" count="171" uniqueCount="72">
  <si>
    <t>Ukupni prihodi</t>
  </si>
  <si>
    <t>2017.</t>
  </si>
  <si>
    <t>2018.</t>
  </si>
  <si>
    <t>Indeks</t>
  </si>
  <si>
    <t>Dobit razdoblja</t>
  </si>
  <si>
    <t>Gubitak razdoblja</t>
  </si>
  <si>
    <t>Dobit ili gubitak razdoblja</t>
  </si>
  <si>
    <t>Broj zaposlenih prema satima rada</t>
  </si>
  <si>
    <t>Broj poduzetnika</t>
  </si>
  <si>
    <t>Broj zaposlenih</t>
  </si>
  <si>
    <t>OIB</t>
  </si>
  <si>
    <t>Naziv</t>
  </si>
  <si>
    <t>Mjesto</t>
  </si>
  <si>
    <t>PLAVA LAGUNA D.D.</t>
  </si>
  <si>
    <t>HS PRODUKT D.O.O.</t>
  </si>
  <si>
    <t>LIDL HRVATSKA D.O.O. K.D.</t>
  </si>
  <si>
    <t>JADRANSKI LUKSUZNI HOTELI D.D.</t>
  </si>
  <si>
    <t>NEXE GRUPA D.D.</t>
  </si>
  <si>
    <t>MAISTRA D.D.</t>
  </si>
  <si>
    <t>ENERGIA NATURALIS D.O.O.</t>
  </si>
  <si>
    <t>Poreč</t>
  </si>
  <si>
    <t>Karlovac</t>
  </si>
  <si>
    <t>Dubrovnik</t>
  </si>
  <si>
    <t>Našice</t>
  </si>
  <si>
    <t>Rovinj</t>
  </si>
  <si>
    <t>Vukovar</t>
  </si>
  <si>
    <t>Ukupan prihod</t>
  </si>
  <si>
    <t>RH</t>
  </si>
  <si>
    <t>Ostali</t>
  </si>
  <si>
    <t>10 naj gradova</t>
  </si>
  <si>
    <t xml:space="preserve">Grafikon 1. Udio poduzetnika u TOP 10 gradova po neto dobiti u ukupnim rezultatima poduzetnika na razini RH u 2018. godini </t>
  </si>
  <si>
    <t xml:space="preserve">Broj zaposlenih </t>
  </si>
  <si>
    <t>Ukupno</t>
  </si>
  <si>
    <t>Grad</t>
  </si>
  <si>
    <t>Izvor: Fina, Registar godišnjih financijskih izvještaja</t>
  </si>
  <si>
    <t>Rang</t>
  </si>
  <si>
    <t>Top 10 po broju poduzetnika</t>
  </si>
  <si>
    <t>Top 10 po broju zaposlenih</t>
  </si>
  <si>
    <t>Top 10 prema dobiti razdoblja</t>
  </si>
  <si>
    <t>1.</t>
  </si>
  <si>
    <t>Zagreb</t>
  </si>
  <si>
    <t>2.</t>
  </si>
  <si>
    <t>Split</t>
  </si>
  <si>
    <t>Rijeka</t>
  </si>
  <si>
    <t>3.</t>
  </si>
  <si>
    <t>Velika Gorica</t>
  </si>
  <si>
    <t>4.</t>
  </si>
  <si>
    <t>Pula</t>
  </si>
  <si>
    <t>Osijek</t>
  </si>
  <si>
    <t>5.</t>
  </si>
  <si>
    <t>Varaždin</t>
  </si>
  <si>
    <t>6.</t>
  </si>
  <si>
    <t>Zadar</t>
  </si>
  <si>
    <t>7.</t>
  </si>
  <si>
    <t>Sveta Nedjelja</t>
  </si>
  <si>
    <t>8.</t>
  </si>
  <si>
    <t>Čakovec</t>
  </si>
  <si>
    <t>9.</t>
  </si>
  <si>
    <t>10.</t>
  </si>
  <si>
    <t>Slavonski Brod</t>
  </si>
  <si>
    <t>Izvor: Fina - Registar godišnjih financijskih izvještaja</t>
  </si>
  <si>
    <t>Top 10 po ukupnom prihodu</t>
  </si>
  <si>
    <t>PLODINE D.D.</t>
  </si>
  <si>
    <t>Rbr</t>
  </si>
  <si>
    <t>TOMMY D.O.O.</t>
  </si>
  <si>
    <t>00278260010</t>
  </si>
  <si>
    <t>INA D.D.</t>
  </si>
  <si>
    <t>(iznosi u tisućama kuna)</t>
  </si>
  <si>
    <t>Samobor</t>
  </si>
  <si>
    <t>Tablica 1. Rang lista TOP 10 gradova prema kriterijima broja poduzetnika, broja zaposlenih, prema ostvarenom ukupnom prihodu i dobiti razdoblja u 2018. godini</t>
  </si>
  <si>
    <t>Tablica 2. Rang lista TOP 10 društava u TOP 10 gradova prema kriteriju dobiti razdoblja u 2018. godini</t>
  </si>
  <si>
    <t>Top 10 prema konsolidiranoj (neto) dobiti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</si>
</sst>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16365C"/>
      <name val="Arial"/>
      <family val="2"/>
      <charset val="238"/>
    </font>
    <font>
      <u/>
      <sz val="10"/>
      <color theme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13"/>
      </left>
      <right/>
      <top style="thin">
        <color indexed="64"/>
      </top>
      <bottom style="thin">
        <color indexed="64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3" tint="-0.24994659260841701"/>
      </left>
      <right style="thin">
        <color indexed="64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indexed="64"/>
      </bottom>
      <diagonal/>
    </border>
    <border>
      <left/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 style="hair">
        <color theme="3" tint="-0.24994659260841701"/>
      </right>
      <top style="thin">
        <color indexed="64"/>
      </top>
      <bottom style="hair">
        <color theme="3" tint="-0.24994659260841701"/>
      </bottom>
      <diagonal/>
    </border>
    <border>
      <left/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indexed="64"/>
      </right>
      <top style="hair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4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3" fillId="0" borderId="0"/>
    <xf numFmtId="0" fontId="2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5" fillId="0" borderId="0"/>
    <xf numFmtId="0" fontId="6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81">
    <xf numFmtId="0" fontId="0" fillId="0" borderId="0" xfId="0"/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10" fontId="0" fillId="0" borderId="0" xfId="0" applyNumberFormat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3" fontId="16" fillId="0" borderId="5" xfId="0" applyNumberFormat="1" applyFont="1" applyBorder="1"/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right"/>
    </xf>
    <xf numFmtId="3" fontId="17" fillId="0" borderId="0" xfId="0" applyNumberFormat="1" applyFont="1" applyBorder="1"/>
    <xf numFmtId="164" fontId="8" fillId="0" borderId="6" xfId="0" applyNumberFormat="1" applyFont="1" applyBorder="1" applyAlignment="1">
      <alignment horizontal="right"/>
    </xf>
    <xf numFmtId="0" fontId="18" fillId="7" borderId="7" xfId="0" applyFont="1" applyFill="1" applyBorder="1" applyAlignment="1">
      <alignment vertical="center"/>
    </xf>
    <xf numFmtId="3" fontId="18" fillId="7" borderId="8" xfId="0" applyNumberFormat="1" applyFont="1" applyFill="1" applyBorder="1" applyAlignment="1">
      <alignment vertical="center"/>
    </xf>
    <xf numFmtId="164" fontId="18" fillId="7" borderId="8" xfId="0" applyNumberFormat="1" applyFont="1" applyFill="1" applyBorder="1" applyAlignment="1">
      <alignment vertical="center"/>
    </xf>
    <xf numFmtId="0" fontId="15" fillId="7" borderId="9" xfId="0" applyFont="1" applyFill="1" applyBorder="1" applyAlignment="1">
      <alignment vertical="center"/>
    </xf>
    <xf numFmtId="0" fontId="19" fillId="2" borderId="14" xfId="0" quotePrefix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/>
    <xf numFmtId="0" fontId="16" fillId="0" borderId="16" xfId="0" applyFont="1" applyBorder="1"/>
    <xf numFmtId="0" fontId="26" fillId="0" borderId="1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6" fillId="0" borderId="18" xfId="0" applyFont="1" applyBorder="1"/>
    <xf numFmtId="3" fontId="16" fillId="0" borderId="20" xfId="0" applyNumberFormat="1" applyFont="1" applyBorder="1"/>
    <xf numFmtId="49" fontId="0" fillId="0" borderId="0" xfId="0" applyNumberFormat="1" applyAlignment="1">
      <alignment horizontal="right"/>
    </xf>
    <xf numFmtId="49" fontId="16" fillId="0" borderId="16" xfId="0" applyNumberFormat="1" applyFont="1" applyBorder="1" applyAlignment="1">
      <alignment horizontal="right"/>
    </xf>
    <xf numFmtId="0" fontId="0" fillId="0" borderId="0" xfId="0"/>
    <xf numFmtId="3" fontId="0" fillId="0" borderId="0" xfId="0" applyNumberFormat="1"/>
    <xf numFmtId="0" fontId="0" fillId="0" borderId="0" xfId="0"/>
    <xf numFmtId="0" fontId="31" fillId="0" borderId="2" xfId="43" applyFont="1" applyBorder="1"/>
    <xf numFmtId="0" fontId="31" fillId="0" borderId="19" xfId="43" applyFont="1" applyBorder="1"/>
    <xf numFmtId="0" fontId="7" fillId="0" borderId="0" xfId="0" applyFont="1"/>
    <xf numFmtId="3" fontId="9" fillId="23" borderId="0" xfId="0" applyNumberFormat="1" applyFont="1" applyFill="1" applyBorder="1"/>
    <xf numFmtId="3" fontId="16" fillId="0" borderId="0" xfId="0" applyNumberFormat="1" applyFont="1" applyBorder="1"/>
    <xf numFmtId="0" fontId="16" fillId="0" borderId="16" xfId="0" applyFont="1" applyBorder="1" applyAlignment="1">
      <alignment horizontal="justify" vertical="center"/>
    </xf>
    <xf numFmtId="0" fontId="16" fillId="0" borderId="18" xfId="0" applyFont="1" applyBorder="1" applyAlignment="1">
      <alignment horizontal="justify" vertical="center"/>
    </xf>
    <xf numFmtId="0" fontId="11" fillId="3" borderId="2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vertical="center"/>
    </xf>
    <xf numFmtId="3" fontId="12" fillId="4" borderId="23" xfId="0" applyNumberFormat="1" applyFont="1" applyFill="1" applyBorder="1" applyAlignment="1">
      <alignment horizontal="right" vertical="center"/>
    </xf>
    <xf numFmtId="0" fontId="12" fillId="5" borderId="23" xfId="0" applyFont="1" applyFill="1" applyBorder="1" applyAlignment="1">
      <alignment vertical="center"/>
    </xf>
    <xf numFmtId="3" fontId="12" fillId="5" borderId="23" xfId="0" applyNumberFormat="1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vertical="center"/>
    </xf>
    <xf numFmtId="10" fontId="13" fillId="6" borderId="23" xfId="0" applyNumberFormat="1" applyFont="1" applyFill="1" applyBorder="1" applyAlignment="1">
      <alignment horizontal="center" vertical="center"/>
    </xf>
    <xf numFmtId="165" fontId="13" fillId="6" borderId="23" xfId="0" applyNumberFormat="1" applyFont="1" applyFill="1" applyBorder="1" applyAlignment="1">
      <alignment horizontal="center" vertical="center"/>
    </xf>
    <xf numFmtId="0" fontId="28" fillId="6" borderId="23" xfId="0" applyFont="1" applyFill="1" applyBorder="1" applyAlignment="1">
      <alignment vertical="center" wrapText="1"/>
    </xf>
    <xf numFmtId="0" fontId="28" fillId="5" borderId="23" xfId="0" applyFont="1" applyFill="1" applyBorder="1" applyAlignment="1">
      <alignment vertical="center" wrapText="1"/>
    </xf>
    <xf numFmtId="0" fontId="29" fillId="9" borderId="23" xfId="0" applyFont="1" applyFill="1" applyBorder="1" applyAlignment="1">
      <alignment vertical="center" wrapText="1"/>
    </xf>
    <xf numFmtId="0" fontId="28" fillId="12" borderId="23" xfId="0" applyFont="1" applyFill="1" applyBorder="1" applyAlignment="1">
      <alignment vertical="center" wrapText="1"/>
    </xf>
    <xf numFmtId="0" fontId="28" fillId="17" borderId="23" xfId="0" applyFont="1" applyFill="1" applyBorder="1" applyAlignment="1">
      <alignment vertical="center" wrapText="1"/>
    </xf>
    <xf numFmtId="0" fontId="28" fillId="11" borderId="23" xfId="0" applyFont="1" applyFill="1" applyBorder="1" applyAlignment="1">
      <alignment vertical="center" wrapText="1"/>
    </xf>
    <xf numFmtId="0" fontId="28" fillId="14" borderId="23" xfId="0" applyFont="1" applyFill="1" applyBorder="1" applyAlignment="1">
      <alignment vertical="center" wrapText="1"/>
    </xf>
    <xf numFmtId="0" fontId="28" fillId="13" borderId="23" xfId="0" applyFont="1" applyFill="1" applyBorder="1" applyAlignment="1">
      <alignment vertical="center" wrapText="1"/>
    </xf>
    <xf numFmtId="0" fontId="28" fillId="16" borderId="23" xfId="0" applyFont="1" applyFill="1" applyBorder="1" applyAlignment="1">
      <alignment vertical="center" wrapText="1"/>
    </xf>
    <xf numFmtId="0" fontId="28" fillId="10" borderId="23" xfId="0" applyFont="1" applyFill="1" applyBorder="1" applyAlignment="1">
      <alignment vertical="center" wrapText="1"/>
    </xf>
    <xf numFmtId="0" fontId="28" fillId="18" borderId="23" xfId="0" applyFont="1" applyFill="1" applyBorder="1" applyAlignment="1">
      <alignment vertical="center" wrapText="1"/>
    </xf>
    <xf numFmtId="0" fontId="30" fillId="19" borderId="23" xfId="0" applyFont="1" applyFill="1" applyBorder="1" applyAlignment="1">
      <alignment horizontal="justify" vertical="center" wrapText="1"/>
    </xf>
    <xf numFmtId="0" fontId="28" fillId="19" borderId="23" xfId="0" applyFont="1" applyFill="1" applyBorder="1" applyAlignment="1">
      <alignment vertical="center" wrapText="1"/>
    </xf>
    <xf numFmtId="0" fontId="28" fillId="4" borderId="23" xfId="0" applyFont="1" applyFill="1" applyBorder="1" applyAlignment="1">
      <alignment vertical="center" wrapText="1"/>
    </xf>
    <xf numFmtId="0" fontId="16" fillId="20" borderId="23" xfId="0" applyFont="1" applyFill="1" applyBorder="1"/>
    <xf numFmtId="0" fontId="16" fillId="21" borderId="23" xfId="0" applyFont="1" applyFill="1" applyBorder="1"/>
    <xf numFmtId="0" fontId="30" fillId="15" borderId="23" xfId="0" applyFont="1" applyFill="1" applyBorder="1" applyAlignment="1">
      <alignment horizontal="justify" vertical="center" wrapText="1"/>
    </xf>
    <xf numFmtId="0" fontId="28" fillId="22" borderId="23" xfId="0" applyFont="1" applyFill="1" applyBorder="1" applyAlignment="1">
      <alignment vertical="center" wrapText="1"/>
    </xf>
    <xf numFmtId="0" fontId="28" fillId="8" borderId="23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right"/>
    </xf>
    <xf numFmtId="0" fontId="19" fillId="2" borderId="12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0" fontId="0" fillId="0" borderId="22" xfId="0" applyBorder="1" applyAlignment="1"/>
    <xf numFmtId="0" fontId="14" fillId="0" borderId="0" xfId="0" applyFont="1" applyAlignment="1">
      <alignment horizontal="left" vertical="center"/>
    </xf>
    <xf numFmtId="0" fontId="7" fillId="0" borderId="0" xfId="0" applyFont="1" applyAlignment="1"/>
    <xf numFmtId="0" fontId="0" fillId="0" borderId="0" xfId="0" applyAlignment="1"/>
    <xf numFmtId="0" fontId="22" fillId="24" borderId="23" xfId="0" applyFont="1" applyFill="1" applyBorder="1" applyAlignment="1">
      <alignment horizontal="center" vertical="center" wrapText="1"/>
    </xf>
  </cellXfs>
  <cellStyles count="44">
    <cellStyle name="Hiperveza" xfId="43" builtinId="8"/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FFFFCC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3650793650793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1'!$B$13:$F$13</c:f>
              <c:numCache>
                <c:formatCode>0.0%</c:formatCode>
                <c:ptCount val="5"/>
                <c:pt idx="0">
                  <c:v>0.55200000000000005</c:v>
                </c:pt>
                <c:pt idx="1">
                  <c:v>0.66900000000000004</c:v>
                </c:pt>
                <c:pt idx="2">
                  <c:v>0.626</c:v>
                </c:pt>
                <c:pt idx="3">
                  <c:v>0.52100000000000002</c:v>
                </c:pt>
                <c:pt idx="4">
                  <c:v>0.49299999999999999</c:v>
                </c:pt>
              </c:numCache>
            </c:numRef>
          </c:val>
        </c:ser>
        <c:ser>
          <c:idx val="1"/>
          <c:order val="1"/>
          <c:tx>
            <c:strRef>
              <c:f>'Grafikon 1'!$A$14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0.44800000000000001</c:v>
                </c:pt>
                <c:pt idx="1">
                  <c:v>0.33100000000000002</c:v>
                </c:pt>
                <c:pt idx="2">
                  <c:v>0.374</c:v>
                </c:pt>
                <c:pt idx="3">
                  <c:v>0.47899999999999998</c:v>
                </c:pt>
                <c:pt idx="4">
                  <c:v>0.50700000000000001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7430144"/>
        <c:axId val="152547840"/>
        <c:axId val="0"/>
      </c:bar3DChart>
      <c:catAx>
        <c:axId val="127430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2547840"/>
        <c:crosses val="autoZero"/>
        <c:auto val="1"/>
        <c:lblAlgn val="ctr"/>
        <c:lblOffset val="100"/>
        <c:noMultiLvlLbl val="0"/>
      </c:catAx>
      <c:valAx>
        <c:axId val="1525478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7430144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10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495300</xdr:colOff>
      <xdr:row>2</xdr:row>
      <xdr:rowOff>38100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409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2</xdr:col>
      <xdr:colOff>342900</xdr:colOff>
      <xdr:row>1</xdr:row>
      <xdr:rowOff>133350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676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104775</xdr:rowOff>
    </xdr:from>
    <xdr:to>
      <xdr:col>2</xdr:col>
      <xdr:colOff>304801</xdr:colOff>
      <xdr:row>1</xdr:row>
      <xdr:rowOff>142875</xdr:rowOff>
    </xdr:to>
    <xdr:pic>
      <xdr:nvPicPr>
        <xdr:cNvPr id="5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04775"/>
          <a:ext cx="1409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28576</xdr:rowOff>
    </xdr:from>
    <xdr:to>
      <xdr:col>9</xdr:col>
      <xdr:colOff>533400</xdr:colOff>
      <xdr:row>29</xdr:row>
      <xdr:rowOff>161926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85725</xdr:rowOff>
    </xdr:from>
    <xdr:to>
      <xdr:col>1</xdr:col>
      <xdr:colOff>809625</xdr:colOff>
      <xdr:row>1</xdr:row>
      <xdr:rowOff>171450</xdr:rowOff>
    </xdr:to>
    <xdr:pic>
      <xdr:nvPicPr>
        <xdr:cNvPr id="6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619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00278260010/f5125635eb1311d9b69501acb45d4cbde347f70dc12c56242bb5d9a48a4af918cc4337a17ce30390e7d5f8046ca4e10a980eb2e3bebffb15b9ca2718ef4358ae" TargetMode="External"/><Relationship Id="rId3" Type="http://schemas.openxmlformats.org/officeDocument/2006/relationships/hyperlink" Target="https://www.transparentno.hr/pregled/57444289760/d445a0e435f3d89a6a70c295e213c043d9b5e267420b4d57e36747cf91b0a4985c75d24fd715d92b7248250bd85e3e154fa98fc9d20c6951161aa01396c18b93" TargetMode="External"/><Relationship Id="rId7" Type="http://schemas.openxmlformats.org/officeDocument/2006/relationships/hyperlink" Target="https://www.transparentno.hr/pregled/65900776536/32eccd8c1803779e244f8b0bb225dd5dd5e88f9636ddccf9a09aa873c70c04f571e70df3396e3bd7e13738c487e40f96eea7ffbe706b48f9e490e4e8f58cb480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www.transparentno.hr/pregled/46078374806/bbed6c49888f6f450fb7186dbd2eb947c89c9c1cc1bfc8304ad73960c65de15910fb1d76c5d9998ee1b6436ee5c795b93083e5fb44d0327de43e46398489c74d" TargetMode="External"/><Relationship Id="rId1" Type="http://schemas.openxmlformats.org/officeDocument/2006/relationships/hyperlink" Target="https://www.transparentno.hr/pregled/27759560625/5b90fede1a85c9b3df149e085f2ba57b7e4599c15af1413ce219164bbabff8fe7903a4e79c41d804779ef5f29bbda28af24ce32cd1f23fa862be52bc89b3768f" TargetMode="External"/><Relationship Id="rId6" Type="http://schemas.openxmlformats.org/officeDocument/2006/relationships/hyperlink" Target="https://www.transparentno.hr/pregled/99175363728/8354c0dd68303303240f3fe3e7976c32fb031c7a1c511e0cab66cac156e14e11ed8e66abc259ee66e18157a4e73f9022cb69454428077f34b14c9318f687be89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transparentno.hr/pregled/66089976432/c9def4bd2f09ab2e5ba25e2347c1d5899b17eb868653af2cd225a1dbb16f41596eab3cf3acc72d47c37c34cb329d8c7f4897e858be79d15d2faec8ce1f90b561" TargetMode="External"/><Relationship Id="rId10" Type="http://schemas.openxmlformats.org/officeDocument/2006/relationships/hyperlink" Target="https://www.transparentno.hr/pregled/22797775374/d19b26d11ef0483f558c5c70154295caef7719ccf5b2184ed0bd982977342b204a60013d4932527c9ffef5cee24964fe43060c891017c8a30140e53bf88809f2" TargetMode="External"/><Relationship Id="rId4" Type="http://schemas.openxmlformats.org/officeDocument/2006/relationships/hyperlink" Target="https://www.transparentno.hr/pregled/25190869349/1d2226a44776e749407a97b1d410fa4ceb10c4550dffcbbc05904b2a3374328f1ed1ac6a180dd862006acffa065a12e06137c15cfee20ba2fbcbbfa0669523c4" TargetMode="External"/><Relationship Id="rId9" Type="http://schemas.openxmlformats.org/officeDocument/2006/relationships/hyperlink" Target="https://www.transparentno.hr/pregled/92510683607/abcc6fc6069d49ad1c2c078d952ef5b12787e2d9ca8ace6603a7739a8ed9383e380223567b64815fe31944c2e07352938e7d81968254c5856ec1856ca34f9cf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7"/>
  <sheetViews>
    <sheetView workbookViewId="0">
      <selection activeCell="A6" sqref="A6:A15"/>
    </sheetView>
  </sheetViews>
  <sheetFormatPr defaultRowHeight="15" x14ac:dyDescent="0.25"/>
  <cols>
    <col min="1" max="1" width="13.7109375" customWidth="1"/>
    <col min="2" max="3" width="10.7109375" customWidth="1"/>
    <col min="4" max="4" width="6.7109375" customWidth="1"/>
    <col min="5" max="6" width="10.7109375" customWidth="1"/>
    <col min="7" max="7" width="6.7109375" customWidth="1"/>
    <col min="8" max="9" width="11.140625" bestFit="1" customWidth="1"/>
    <col min="10" max="10" width="6.7109375" customWidth="1"/>
    <col min="11" max="12" width="10.7109375" customWidth="1"/>
    <col min="13" max="13" width="6.7109375" customWidth="1"/>
    <col min="14" max="15" width="10.7109375" customWidth="1"/>
    <col min="16" max="16" width="6.7109375" customWidth="1"/>
    <col min="17" max="18" width="10.7109375" customWidth="1"/>
    <col min="19" max="19" width="6.7109375" customWidth="1"/>
  </cols>
  <sheetData>
    <row r="3" spans="1:19" x14ac:dyDescent="0.25">
      <c r="Q3" s="67" t="s">
        <v>67</v>
      </c>
      <c r="R3" s="67"/>
      <c r="S3" s="67"/>
    </row>
    <row r="4" spans="1:19" s="6" customFormat="1" x14ac:dyDescent="0.25">
      <c r="A4" s="70" t="s">
        <v>33</v>
      </c>
      <c r="B4" s="72" t="s">
        <v>8</v>
      </c>
      <c r="C4" s="73" t="s">
        <v>8</v>
      </c>
      <c r="D4" s="72" t="s">
        <v>3</v>
      </c>
      <c r="E4" s="72" t="s">
        <v>31</v>
      </c>
      <c r="F4" s="73" t="s">
        <v>7</v>
      </c>
      <c r="G4" s="72" t="s">
        <v>3</v>
      </c>
      <c r="H4" s="72" t="s">
        <v>0</v>
      </c>
      <c r="I4" s="73"/>
      <c r="J4" s="72" t="s">
        <v>3</v>
      </c>
      <c r="K4" s="72" t="s">
        <v>4</v>
      </c>
      <c r="L4" s="73" t="s">
        <v>4</v>
      </c>
      <c r="M4" s="72" t="s">
        <v>3</v>
      </c>
      <c r="N4" s="72" t="s">
        <v>5</v>
      </c>
      <c r="O4" s="73" t="s">
        <v>5</v>
      </c>
      <c r="P4" s="72" t="s">
        <v>3</v>
      </c>
      <c r="Q4" s="72" t="s">
        <v>6</v>
      </c>
      <c r="R4" s="73" t="s">
        <v>6</v>
      </c>
      <c r="S4" s="68" t="s">
        <v>3</v>
      </c>
    </row>
    <row r="5" spans="1:19" s="6" customFormat="1" ht="15" customHeight="1" x14ac:dyDescent="0.25">
      <c r="A5" s="71"/>
      <c r="B5" s="16" t="s">
        <v>1</v>
      </c>
      <c r="C5" s="16" t="s">
        <v>2</v>
      </c>
      <c r="D5" s="74"/>
      <c r="E5" s="16" t="s">
        <v>1</v>
      </c>
      <c r="F5" s="16" t="s">
        <v>2</v>
      </c>
      <c r="G5" s="74"/>
      <c r="H5" s="16" t="s">
        <v>1</v>
      </c>
      <c r="I5" s="16" t="s">
        <v>2</v>
      </c>
      <c r="J5" s="74"/>
      <c r="K5" s="16" t="s">
        <v>1</v>
      </c>
      <c r="L5" s="16" t="s">
        <v>2</v>
      </c>
      <c r="M5" s="74"/>
      <c r="N5" s="16" t="s">
        <v>1</v>
      </c>
      <c r="O5" s="16" t="s">
        <v>2</v>
      </c>
      <c r="P5" s="74"/>
      <c r="Q5" s="16" t="s">
        <v>1</v>
      </c>
      <c r="R5" s="16" t="s">
        <v>2</v>
      </c>
      <c r="S5" s="69"/>
    </row>
    <row r="6" spans="1:19" s="1" customFormat="1" ht="12.75" x14ac:dyDescent="0.2">
      <c r="A6" s="37" t="s">
        <v>40</v>
      </c>
      <c r="B6" s="8">
        <v>39294</v>
      </c>
      <c r="C6" s="8">
        <v>43927</v>
      </c>
      <c r="D6" s="9">
        <v>111.79060416348551</v>
      </c>
      <c r="E6" s="8">
        <v>347649</v>
      </c>
      <c r="F6" s="8">
        <v>363093</v>
      </c>
      <c r="G6" s="9">
        <v>104.44241174287858</v>
      </c>
      <c r="H6" s="8">
        <v>348604353.71499997</v>
      </c>
      <c r="I6" s="8">
        <v>374961707.56999999</v>
      </c>
      <c r="J6" s="9">
        <v>107.56082176660028</v>
      </c>
      <c r="K6" s="8">
        <v>21335947.513</v>
      </c>
      <c r="L6" s="8">
        <v>24492571.892999999</v>
      </c>
      <c r="M6" s="9">
        <v>114.79486382349164</v>
      </c>
      <c r="N6" s="8">
        <v>31714424.267999999</v>
      </c>
      <c r="O6" s="8">
        <v>8565782.5960000008</v>
      </c>
      <c r="P6" s="9">
        <v>27.009106404125756</v>
      </c>
      <c r="Q6" s="10">
        <v>-10378476.755000001</v>
      </c>
      <c r="R6" s="36">
        <v>15926789.296</v>
      </c>
      <c r="S6" s="11">
        <v>-153.45979638415636</v>
      </c>
    </row>
    <row r="7" spans="1:19" s="1" customFormat="1" ht="12.75" x14ac:dyDescent="0.2">
      <c r="A7" s="37" t="s">
        <v>42</v>
      </c>
      <c r="B7" s="8">
        <v>6718</v>
      </c>
      <c r="C7" s="8">
        <v>7506</v>
      </c>
      <c r="D7" s="9">
        <v>111.72968145281334</v>
      </c>
      <c r="E7" s="8">
        <v>36962</v>
      </c>
      <c r="F7" s="8">
        <v>38884</v>
      </c>
      <c r="G7" s="9">
        <v>105.19993506844867</v>
      </c>
      <c r="H7" s="8">
        <v>22646278.473000001</v>
      </c>
      <c r="I7" s="8">
        <v>24621741.487</v>
      </c>
      <c r="J7" s="9">
        <v>108.72312427119203</v>
      </c>
      <c r="K7" s="8">
        <v>1454453.6270000001</v>
      </c>
      <c r="L7" s="8">
        <v>1526466.87</v>
      </c>
      <c r="M7" s="9">
        <v>104.95122303407753</v>
      </c>
      <c r="N7" s="8">
        <v>529817.51199999999</v>
      </c>
      <c r="O7" s="8">
        <v>615851.99600000004</v>
      </c>
      <c r="P7" s="9">
        <v>116.23851270510666</v>
      </c>
      <c r="Q7" s="8">
        <v>924636.11499999999</v>
      </c>
      <c r="R7" s="36">
        <v>910614.87399999995</v>
      </c>
      <c r="S7" s="11">
        <v>98.483593624287536</v>
      </c>
    </row>
    <row r="8" spans="1:19" s="1" customFormat="1" ht="12.75" x14ac:dyDescent="0.2">
      <c r="A8" s="37" t="s">
        <v>43</v>
      </c>
      <c r="B8" s="8">
        <v>4398</v>
      </c>
      <c r="C8" s="8">
        <v>4961</v>
      </c>
      <c r="D8" s="9">
        <v>112.80127330604822</v>
      </c>
      <c r="E8" s="8">
        <v>28399</v>
      </c>
      <c r="F8" s="8">
        <v>29525</v>
      </c>
      <c r="G8" s="9">
        <v>103.96492834254727</v>
      </c>
      <c r="H8" s="8">
        <v>18523950.848000001</v>
      </c>
      <c r="I8" s="8">
        <v>19596822.506000001</v>
      </c>
      <c r="J8" s="9">
        <v>105.7918079507096</v>
      </c>
      <c r="K8" s="8">
        <v>1129148.976</v>
      </c>
      <c r="L8" s="8">
        <v>1133073.8589999999</v>
      </c>
      <c r="M8" s="9">
        <v>100.3475965601903</v>
      </c>
      <c r="N8" s="8">
        <v>394946.78200000001</v>
      </c>
      <c r="O8" s="8">
        <v>401597.413</v>
      </c>
      <c r="P8" s="9">
        <v>101.68393092515437</v>
      </c>
      <c r="Q8" s="8">
        <v>734202.19400000002</v>
      </c>
      <c r="R8" s="36">
        <v>731476.446</v>
      </c>
      <c r="S8" s="11">
        <v>99.628746955229062</v>
      </c>
    </row>
    <row r="9" spans="1:19" s="1" customFormat="1" ht="12.75" x14ac:dyDescent="0.2">
      <c r="A9" s="37" t="s">
        <v>20</v>
      </c>
      <c r="B9" s="8">
        <v>1281</v>
      </c>
      <c r="C9" s="8">
        <v>1383</v>
      </c>
      <c r="D9" s="9">
        <v>107.96252927400469</v>
      </c>
      <c r="E9" s="8">
        <v>8601</v>
      </c>
      <c r="F9" s="8">
        <v>10787</v>
      </c>
      <c r="G9" s="9">
        <v>125.41564934309963</v>
      </c>
      <c r="H9" s="8">
        <v>5501248.8269999996</v>
      </c>
      <c r="I9" s="8">
        <v>6819322.9850000003</v>
      </c>
      <c r="J9" s="9">
        <v>123.95954444981516</v>
      </c>
      <c r="K9" s="8">
        <v>511865.14399999997</v>
      </c>
      <c r="L9" s="8">
        <v>760170.23</v>
      </c>
      <c r="M9" s="9">
        <v>148.50986415281287</v>
      </c>
      <c r="N9" s="8">
        <v>111570.042</v>
      </c>
      <c r="O9" s="8">
        <v>122338.867</v>
      </c>
      <c r="P9" s="9">
        <v>109.65207577854994</v>
      </c>
      <c r="Q9" s="8">
        <v>400295.10200000001</v>
      </c>
      <c r="R9" s="36">
        <v>637831.36300000001</v>
      </c>
      <c r="S9" s="11">
        <v>159.34028665681751</v>
      </c>
    </row>
    <row r="10" spans="1:19" s="1" customFormat="1" ht="12.75" x14ac:dyDescent="0.2">
      <c r="A10" s="37" t="s">
        <v>21</v>
      </c>
      <c r="B10" s="8">
        <v>1068</v>
      </c>
      <c r="C10" s="8">
        <v>1201</v>
      </c>
      <c r="D10" s="9">
        <v>112.45318352059925</v>
      </c>
      <c r="E10" s="8">
        <v>10362</v>
      </c>
      <c r="F10" s="8">
        <v>10757</v>
      </c>
      <c r="G10" s="9">
        <v>103.81200540436208</v>
      </c>
      <c r="H10" s="8">
        <v>6520831.0489999996</v>
      </c>
      <c r="I10" s="8">
        <v>6878375.8810000001</v>
      </c>
      <c r="J10" s="9">
        <v>105.4831175553127</v>
      </c>
      <c r="K10" s="8">
        <v>519134.49900000001</v>
      </c>
      <c r="L10" s="8">
        <v>579577.92099999997</v>
      </c>
      <c r="M10" s="9">
        <v>111.64311409016953</v>
      </c>
      <c r="N10" s="8">
        <v>47057.175999999999</v>
      </c>
      <c r="O10" s="8">
        <v>59492.394999999997</v>
      </c>
      <c r="P10" s="9">
        <v>126.42576554105159</v>
      </c>
      <c r="Q10" s="8">
        <v>472077.32299999997</v>
      </c>
      <c r="R10" s="36">
        <v>520085.52600000001</v>
      </c>
      <c r="S10" s="11">
        <v>110.16956347212637</v>
      </c>
    </row>
    <row r="11" spans="1:19" s="1" customFormat="1" ht="12.75" x14ac:dyDescent="0.2">
      <c r="A11" s="37" t="s">
        <v>45</v>
      </c>
      <c r="B11" s="8">
        <v>1464</v>
      </c>
      <c r="C11" s="8">
        <v>1683</v>
      </c>
      <c r="D11" s="9">
        <v>114.95901639344261</v>
      </c>
      <c r="E11" s="8">
        <v>10852</v>
      </c>
      <c r="F11" s="8">
        <v>11639</v>
      </c>
      <c r="G11" s="9">
        <v>107.25211942499078</v>
      </c>
      <c r="H11" s="8">
        <v>11070352.445</v>
      </c>
      <c r="I11" s="8">
        <v>12443472.441</v>
      </c>
      <c r="J11" s="9">
        <v>112.4035797669674</v>
      </c>
      <c r="K11" s="8">
        <v>648901.93200000003</v>
      </c>
      <c r="L11" s="8">
        <v>632637.46200000006</v>
      </c>
      <c r="M11" s="9">
        <v>97.493539593899683</v>
      </c>
      <c r="N11" s="8">
        <v>96079.551000000007</v>
      </c>
      <c r="O11" s="8">
        <v>115751.356</v>
      </c>
      <c r="P11" s="9">
        <v>120.47449722157839</v>
      </c>
      <c r="Q11" s="8">
        <v>552822.38100000005</v>
      </c>
      <c r="R11" s="36">
        <v>516886.10600000003</v>
      </c>
      <c r="S11" s="11">
        <v>93.499489847897451</v>
      </c>
    </row>
    <row r="12" spans="1:19" s="1" customFormat="1" ht="12.75" x14ac:dyDescent="0.2">
      <c r="A12" s="37" t="s">
        <v>22</v>
      </c>
      <c r="B12" s="8">
        <v>2080</v>
      </c>
      <c r="C12" s="8">
        <v>2275</v>
      </c>
      <c r="D12" s="9">
        <v>109.375</v>
      </c>
      <c r="E12" s="8">
        <v>11717</v>
      </c>
      <c r="F12" s="8">
        <v>12383</v>
      </c>
      <c r="G12" s="9">
        <v>105.68404881795681</v>
      </c>
      <c r="H12" s="8">
        <v>7102057.1689999998</v>
      </c>
      <c r="I12" s="8">
        <v>7634536.9199999999</v>
      </c>
      <c r="J12" s="9">
        <v>107.49754244902785</v>
      </c>
      <c r="K12" s="8">
        <v>737486.174</v>
      </c>
      <c r="L12" s="8">
        <v>753688.93599999999</v>
      </c>
      <c r="M12" s="9">
        <v>102.19702586587067</v>
      </c>
      <c r="N12" s="8">
        <v>266240.64899999998</v>
      </c>
      <c r="O12" s="8">
        <v>239320.40299999999</v>
      </c>
      <c r="P12" s="9">
        <v>89.888754365228436</v>
      </c>
      <c r="Q12" s="8">
        <v>471245.52500000002</v>
      </c>
      <c r="R12" s="36">
        <v>514368.533</v>
      </c>
      <c r="S12" s="11">
        <v>109.15085782512206</v>
      </c>
    </row>
    <row r="13" spans="1:19" s="1" customFormat="1" ht="12.75" x14ac:dyDescent="0.2">
      <c r="A13" s="37" t="s">
        <v>23</v>
      </c>
      <c r="B13" s="8">
        <v>228</v>
      </c>
      <c r="C13" s="8">
        <v>255</v>
      </c>
      <c r="D13" s="9">
        <v>111.8421052631579</v>
      </c>
      <c r="E13" s="8">
        <v>1906</v>
      </c>
      <c r="F13" s="8">
        <v>1930</v>
      </c>
      <c r="G13" s="9">
        <v>101.25918153200419</v>
      </c>
      <c r="H13" s="8">
        <v>1388653.442</v>
      </c>
      <c r="I13" s="8">
        <v>2200536.3870000001</v>
      </c>
      <c r="J13" s="9">
        <v>158.46548321161328</v>
      </c>
      <c r="K13" s="8">
        <v>68522.161999999997</v>
      </c>
      <c r="L13" s="8">
        <v>535901.30000000005</v>
      </c>
      <c r="M13" s="9">
        <v>782.08463416551274</v>
      </c>
      <c r="N13" s="8">
        <v>178647.815</v>
      </c>
      <c r="O13" s="8">
        <v>26872.072</v>
      </c>
      <c r="P13" s="9">
        <v>15.041925925598362</v>
      </c>
      <c r="Q13" s="10">
        <v>-110125.65300000001</v>
      </c>
      <c r="R13" s="36">
        <v>509029.228</v>
      </c>
      <c r="S13" s="11">
        <v>-462.22584305584098</v>
      </c>
    </row>
    <row r="14" spans="1:19" s="1" customFormat="1" ht="12.75" x14ac:dyDescent="0.2">
      <c r="A14" s="37" t="s">
        <v>24</v>
      </c>
      <c r="B14" s="8">
        <v>814</v>
      </c>
      <c r="C14" s="8">
        <v>910</v>
      </c>
      <c r="D14" s="9">
        <v>111.7936117936118</v>
      </c>
      <c r="E14" s="8">
        <v>4966</v>
      </c>
      <c r="F14" s="8">
        <v>5315</v>
      </c>
      <c r="G14" s="9">
        <v>107.02778896496174</v>
      </c>
      <c r="H14" s="8">
        <v>4344116.2529999996</v>
      </c>
      <c r="I14" s="8">
        <v>4338115.51</v>
      </c>
      <c r="J14" s="9">
        <v>99.861865045718886</v>
      </c>
      <c r="K14" s="8">
        <v>313188.40899999999</v>
      </c>
      <c r="L14" s="8">
        <v>506999.859</v>
      </c>
      <c r="M14" s="9">
        <v>161.88334064432121</v>
      </c>
      <c r="N14" s="8">
        <v>126365.09600000001</v>
      </c>
      <c r="O14" s="8">
        <v>38291.999000000003</v>
      </c>
      <c r="P14" s="9">
        <v>30.302670762818874</v>
      </c>
      <c r="Q14" s="8">
        <v>186823.31299999999</v>
      </c>
      <c r="R14" s="36">
        <v>468707.86</v>
      </c>
      <c r="S14" s="11">
        <v>250.88296127154109</v>
      </c>
    </row>
    <row r="15" spans="1:19" s="1" customFormat="1" ht="12.75" x14ac:dyDescent="0.2">
      <c r="A15" s="37" t="s">
        <v>25</v>
      </c>
      <c r="B15" s="8">
        <v>460</v>
      </c>
      <c r="C15" s="8">
        <v>538</v>
      </c>
      <c r="D15" s="9">
        <v>116.95652173913042</v>
      </c>
      <c r="E15" s="8">
        <v>4909</v>
      </c>
      <c r="F15" s="8">
        <v>5142</v>
      </c>
      <c r="G15" s="9">
        <v>104.74638419229987</v>
      </c>
      <c r="H15" s="8">
        <v>10310868.040999999</v>
      </c>
      <c r="I15" s="8">
        <v>11067324.797</v>
      </c>
      <c r="J15" s="9">
        <v>107.33649924518514</v>
      </c>
      <c r="K15" s="8">
        <v>546058.79599999997</v>
      </c>
      <c r="L15" s="8">
        <v>445763.33299999998</v>
      </c>
      <c r="M15" s="9">
        <v>81.632845449119003</v>
      </c>
      <c r="N15" s="8">
        <v>357243.342</v>
      </c>
      <c r="O15" s="8">
        <v>103679.545</v>
      </c>
      <c r="P15" s="9">
        <v>29.022107009624833</v>
      </c>
      <c r="Q15" s="8">
        <v>188815.454</v>
      </c>
      <c r="R15" s="36">
        <v>342083.788</v>
      </c>
      <c r="S15" s="11">
        <v>181.17361728240741</v>
      </c>
    </row>
    <row r="16" spans="1:19" ht="19.5" customHeight="1" x14ac:dyDescent="0.25">
      <c r="A16" s="12" t="s">
        <v>32</v>
      </c>
      <c r="B16" s="13">
        <f>SUM(B6:B15)</f>
        <v>57805</v>
      </c>
      <c r="C16" s="13">
        <f>SUM(C6:C15)</f>
        <v>64639</v>
      </c>
      <c r="D16" s="14">
        <v>111.8</v>
      </c>
      <c r="E16" s="13">
        <f>SUM(E6:E15)</f>
        <v>466323</v>
      </c>
      <c r="F16" s="13">
        <f>SUM(F6:F15)</f>
        <v>489455</v>
      </c>
      <c r="G16" s="14">
        <v>105</v>
      </c>
      <c r="H16" s="13">
        <f>SUM(H6:H15)</f>
        <v>436012710.26200002</v>
      </c>
      <c r="I16" s="13">
        <f>SUM(I6:I15)</f>
        <v>470561956.48399997</v>
      </c>
      <c r="J16" s="14">
        <v>108</v>
      </c>
      <c r="K16" s="13">
        <f>SUM(K6:K15)</f>
        <v>27264707.232000005</v>
      </c>
      <c r="L16" s="13">
        <f>SUM(L6:L15)</f>
        <v>31366851.663000006</v>
      </c>
      <c r="M16" s="14">
        <v>115</v>
      </c>
      <c r="N16" s="13">
        <f>SUM(N6:N15)</f>
        <v>33822392.232999995</v>
      </c>
      <c r="O16" s="13">
        <f>SUM(O6:O15)</f>
        <v>10288978.642000003</v>
      </c>
      <c r="P16" s="14">
        <v>30.4</v>
      </c>
      <c r="Q16" s="13">
        <f>SUM(Q6:Q15)</f>
        <v>-6557685.0010000002</v>
      </c>
      <c r="R16" s="13">
        <f>SUM(R6:R15)</f>
        <v>21077873.02</v>
      </c>
      <c r="S16" s="15"/>
    </row>
    <row r="17" spans="1:1" x14ac:dyDescent="0.25">
      <c r="A17" s="17" t="s">
        <v>34</v>
      </c>
    </row>
  </sheetData>
  <mergeCells count="14">
    <mergeCell ref="Q3:S3"/>
    <mergeCell ref="S4:S5"/>
    <mergeCell ref="A4:A5"/>
    <mergeCell ref="H4:I4"/>
    <mergeCell ref="K4:L4"/>
    <mergeCell ref="N4:O4"/>
    <mergeCell ref="Q4:R4"/>
    <mergeCell ref="E4:F4"/>
    <mergeCell ref="B4:C4"/>
    <mergeCell ref="J4:J5"/>
    <mergeCell ref="M4:M5"/>
    <mergeCell ref="P4:P5"/>
    <mergeCell ref="G4:G5"/>
    <mergeCell ref="D4:D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abSelected="1" workbookViewId="0">
      <selection activeCell="B12" sqref="B12"/>
    </sheetView>
  </sheetViews>
  <sheetFormatPr defaultRowHeight="15" x14ac:dyDescent="0.25"/>
  <cols>
    <col min="1" max="1" width="6.140625" style="19" customWidth="1"/>
    <col min="2" max="6" width="15.7109375" customWidth="1"/>
    <col min="7" max="7" width="10.140625" bestFit="1" customWidth="1"/>
  </cols>
  <sheetData>
    <row r="3" spans="1:12" s="35" customFormat="1" x14ac:dyDescent="0.25">
      <c r="A3" s="18" t="s">
        <v>69</v>
      </c>
    </row>
    <row r="4" spans="1:12" ht="33.75" x14ac:dyDescent="0.25">
      <c r="A4" s="80" t="s">
        <v>35</v>
      </c>
      <c r="B4" s="80" t="s">
        <v>36</v>
      </c>
      <c r="C4" s="80" t="s">
        <v>37</v>
      </c>
      <c r="D4" s="80" t="s">
        <v>61</v>
      </c>
      <c r="E4" s="80" t="s">
        <v>38</v>
      </c>
      <c r="F4" s="80" t="s">
        <v>71</v>
      </c>
    </row>
    <row r="5" spans="1:12" x14ac:dyDescent="0.25">
      <c r="A5" s="66" t="s">
        <v>39</v>
      </c>
      <c r="B5" s="48" t="s">
        <v>40</v>
      </c>
      <c r="C5" s="48" t="s">
        <v>40</v>
      </c>
      <c r="D5" s="48" t="s">
        <v>40</v>
      </c>
      <c r="E5" s="48" t="s">
        <v>40</v>
      </c>
      <c r="F5" s="48" t="s">
        <v>40</v>
      </c>
    </row>
    <row r="6" spans="1:12" x14ac:dyDescent="0.25">
      <c r="A6" s="66" t="s">
        <v>41</v>
      </c>
      <c r="B6" s="49" t="s">
        <v>42</v>
      </c>
      <c r="C6" s="49" t="s">
        <v>42</v>
      </c>
      <c r="D6" s="49" t="s">
        <v>42</v>
      </c>
      <c r="E6" s="49" t="s">
        <v>42</v>
      </c>
      <c r="F6" s="49" t="s">
        <v>42</v>
      </c>
    </row>
    <row r="7" spans="1:12" x14ac:dyDescent="0.25">
      <c r="A7" s="66" t="s">
        <v>44</v>
      </c>
      <c r="B7" s="50" t="s">
        <v>43</v>
      </c>
      <c r="C7" s="50" t="s">
        <v>43</v>
      </c>
      <c r="D7" s="50" t="s">
        <v>43</v>
      </c>
      <c r="E7" s="50" t="s">
        <v>43</v>
      </c>
      <c r="F7" s="50" t="s">
        <v>43</v>
      </c>
    </row>
    <row r="8" spans="1:12" s="30" customFormat="1" x14ac:dyDescent="0.25">
      <c r="A8" s="66" t="s">
        <v>46</v>
      </c>
      <c r="B8" s="51" t="s">
        <v>48</v>
      </c>
      <c r="C8" s="51" t="s">
        <v>48</v>
      </c>
      <c r="D8" s="51" t="s">
        <v>48</v>
      </c>
      <c r="E8" s="51" t="s">
        <v>48</v>
      </c>
      <c r="F8" s="52" t="s">
        <v>20</v>
      </c>
    </row>
    <row r="9" spans="1:12" x14ac:dyDescent="0.25">
      <c r="A9" s="66" t="s">
        <v>49</v>
      </c>
      <c r="B9" s="53" t="s">
        <v>47</v>
      </c>
      <c r="C9" s="54" t="s">
        <v>50</v>
      </c>
      <c r="D9" s="54" t="s">
        <v>50</v>
      </c>
      <c r="E9" s="52" t="s">
        <v>20</v>
      </c>
      <c r="F9" s="55" t="s">
        <v>21</v>
      </c>
    </row>
    <row r="10" spans="1:12" x14ac:dyDescent="0.25">
      <c r="A10" s="66" t="s">
        <v>51</v>
      </c>
      <c r="B10" s="56" t="s">
        <v>52</v>
      </c>
      <c r="C10" s="56" t="s">
        <v>52</v>
      </c>
      <c r="D10" s="57" t="s">
        <v>45</v>
      </c>
      <c r="E10" s="58" t="s">
        <v>22</v>
      </c>
      <c r="F10" s="57" t="s">
        <v>45</v>
      </c>
    </row>
    <row r="11" spans="1:12" x14ac:dyDescent="0.25">
      <c r="A11" s="66" t="s">
        <v>53</v>
      </c>
      <c r="B11" s="58" t="s">
        <v>22</v>
      </c>
      <c r="C11" s="53" t="s">
        <v>47</v>
      </c>
      <c r="D11" s="59" t="s">
        <v>25</v>
      </c>
      <c r="E11" s="57" t="s">
        <v>45</v>
      </c>
      <c r="F11" s="58" t="s">
        <v>22</v>
      </c>
    </row>
    <row r="12" spans="1:12" x14ac:dyDescent="0.25">
      <c r="A12" s="66" t="s">
        <v>55</v>
      </c>
      <c r="B12" s="54" t="s">
        <v>50</v>
      </c>
      <c r="C12" s="60" t="s">
        <v>56</v>
      </c>
      <c r="D12" s="61" t="s">
        <v>54</v>
      </c>
      <c r="E12" s="56" t="s">
        <v>52</v>
      </c>
      <c r="F12" s="62" t="s">
        <v>23</v>
      </c>
    </row>
    <row r="13" spans="1:12" x14ac:dyDescent="0.25">
      <c r="A13" s="66" t="s">
        <v>57</v>
      </c>
      <c r="B13" s="57" t="s">
        <v>45</v>
      </c>
      <c r="C13" s="58" t="s">
        <v>22</v>
      </c>
      <c r="D13" s="56" t="s">
        <v>52</v>
      </c>
      <c r="E13" s="55" t="s">
        <v>21</v>
      </c>
      <c r="F13" s="63" t="s">
        <v>24</v>
      </c>
    </row>
    <row r="14" spans="1:12" x14ac:dyDescent="0.25">
      <c r="A14" s="66" t="s">
        <v>58</v>
      </c>
      <c r="B14" s="64" t="s">
        <v>68</v>
      </c>
      <c r="C14" s="65" t="s">
        <v>59</v>
      </c>
      <c r="D14" s="60" t="s">
        <v>56</v>
      </c>
      <c r="E14" s="62" t="s">
        <v>23</v>
      </c>
      <c r="F14" s="59" t="s">
        <v>25</v>
      </c>
    </row>
    <row r="15" spans="1:12" x14ac:dyDescent="0.25">
      <c r="A15" s="20" t="s">
        <v>60</v>
      </c>
      <c r="H15" s="32"/>
      <c r="I15" s="32"/>
      <c r="J15" s="32"/>
      <c r="K15" s="32"/>
      <c r="L15" s="32"/>
    </row>
    <row r="16" spans="1:12" x14ac:dyDescent="0.25">
      <c r="H16" s="32"/>
      <c r="I16" s="32"/>
      <c r="J16" s="32"/>
      <c r="K16" s="32"/>
      <c r="L16" s="32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D22" sqref="D22"/>
    </sheetView>
  </sheetViews>
  <sheetFormatPr defaultRowHeight="15" x14ac:dyDescent="0.25"/>
  <cols>
    <col min="1" max="1" width="5.5703125" style="21" customWidth="1"/>
    <col min="2" max="2" width="12.7109375" customWidth="1"/>
    <col min="3" max="3" width="32.7109375" bestFit="1" customWidth="1"/>
    <col min="4" max="4" width="12.140625" bestFit="1" customWidth="1"/>
    <col min="5" max="5" width="15.140625" customWidth="1"/>
    <col min="6" max="6" width="12.7109375" bestFit="1" customWidth="1"/>
  </cols>
  <sheetData>
    <row r="2" spans="1:11" x14ac:dyDescent="0.25">
      <c r="D2" s="30"/>
      <c r="E2" s="30"/>
      <c r="F2" s="30"/>
      <c r="G2" s="30"/>
      <c r="H2" s="30"/>
      <c r="I2" s="30"/>
      <c r="J2" s="30"/>
      <c r="K2" s="30"/>
    </row>
    <row r="3" spans="1:11" s="35" customFormat="1" x14ac:dyDescent="0.25">
      <c r="A3" s="18" t="s">
        <v>70</v>
      </c>
    </row>
    <row r="4" spans="1:11" x14ac:dyDescent="0.25">
      <c r="A4" s="4" t="s">
        <v>63</v>
      </c>
      <c r="B4" s="4" t="s">
        <v>10</v>
      </c>
      <c r="C4" s="2" t="s">
        <v>11</v>
      </c>
      <c r="D4" s="2" t="s">
        <v>12</v>
      </c>
      <c r="E4" s="5" t="s">
        <v>4</v>
      </c>
      <c r="F4" s="30"/>
    </row>
    <row r="5" spans="1:11" s="21" customFormat="1" ht="15" customHeight="1" x14ac:dyDescent="0.25">
      <c r="A5" s="23" t="s">
        <v>39</v>
      </c>
      <c r="B5" s="22">
        <v>27759560625</v>
      </c>
      <c r="C5" s="33" t="s">
        <v>66</v>
      </c>
      <c r="D5" s="38" t="s">
        <v>40</v>
      </c>
      <c r="E5" s="7">
        <v>1334288.9210000001</v>
      </c>
    </row>
    <row r="6" spans="1:11" s="21" customFormat="1" ht="15" customHeight="1" x14ac:dyDescent="0.25">
      <c r="A6" s="24" t="s">
        <v>41</v>
      </c>
      <c r="B6" s="22">
        <v>46078374806</v>
      </c>
      <c r="C6" s="33" t="s">
        <v>17</v>
      </c>
      <c r="D6" s="38" t="s">
        <v>23</v>
      </c>
      <c r="E6" s="7">
        <v>424187.15299999999</v>
      </c>
    </row>
    <row r="7" spans="1:11" s="21" customFormat="1" ht="15" customHeight="1" x14ac:dyDescent="0.25">
      <c r="A7" s="24" t="s">
        <v>44</v>
      </c>
      <c r="B7" s="22">
        <v>57444289760</v>
      </c>
      <c r="C7" s="33" t="s">
        <v>13</v>
      </c>
      <c r="D7" s="38" t="s">
        <v>20</v>
      </c>
      <c r="E7" s="7">
        <v>308393.65899999999</v>
      </c>
    </row>
    <row r="8" spans="1:11" ht="15" customHeight="1" x14ac:dyDescent="0.25">
      <c r="A8" s="24" t="s">
        <v>46</v>
      </c>
      <c r="B8" s="22">
        <v>25190869349</v>
      </c>
      <c r="C8" s="33" t="s">
        <v>18</v>
      </c>
      <c r="D8" s="38" t="s">
        <v>24</v>
      </c>
      <c r="E8" s="7">
        <v>282843.55499999999</v>
      </c>
    </row>
    <row r="9" spans="1:11" x14ac:dyDescent="0.25">
      <c r="A9" s="24" t="s">
        <v>49</v>
      </c>
      <c r="B9" s="22">
        <v>66089976432</v>
      </c>
      <c r="C9" s="33" t="s">
        <v>15</v>
      </c>
      <c r="D9" s="38" t="s">
        <v>45</v>
      </c>
      <c r="E9" s="7">
        <v>281460.46100000001</v>
      </c>
    </row>
    <row r="10" spans="1:11" x14ac:dyDescent="0.25">
      <c r="A10" s="24" t="s">
        <v>51</v>
      </c>
      <c r="B10" s="22">
        <v>99175363728</v>
      </c>
      <c r="C10" s="33" t="s">
        <v>14</v>
      </c>
      <c r="D10" s="38" t="s">
        <v>21</v>
      </c>
      <c r="E10" s="7">
        <v>201877.81599999999</v>
      </c>
    </row>
    <row r="11" spans="1:11" x14ac:dyDescent="0.25">
      <c r="A11" s="24" t="s">
        <v>53</v>
      </c>
      <c r="B11" s="22">
        <v>65900776536</v>
      </c>
      <c r="C11" s="33" t="s">
        <v>19</v>
      </c>
      <c r="D11" s="38" t="s">
        <v>25</v>
      </c>
      <c r="E11" s="7">
        <v>153285.28899999999</v>
      </c>
    </row>
    <row r="12" spans="1:11" x14ac:dyDescent="0.25">
      <c r="A12" s="24" t="s">
        <v>55</v>
      </c>
      <c r="B12" s="29" t="s">
        <v>65</v>
      </c>
      <c r="C12" s="33" t="s">
        <v>64</v>
      </c>
      <c r="D12" s="38" t="s">
        <v>42</v>
      </c>
      <c r="E12" s="7">
        <v>124038.026</v>
      </c>
    </row>
    <row r="13" spans="1:11" x14ac:dyDescent="0.25">
      <c r="A13" s="24" t="s">
        <v>57</v>
      </c>
      <c r="B13" s="22">
        <v>92510683607</v>
      </c>
      <c r="C13" s="33" t="s">
        <v>62</v>
      </c>
      <c r="D13" s="38" t="s">
        <v>43</v>
      </c>
      <c r="E13" s="7">
        <v>118340.16499999999</v>
      </c>
    </row>
    <row r="14" spans="1:11" x14ac:dyDescent="0.25">
      <c r="A14" s="25" t="s">
        <v>58</v>
      </c>
      <c r="B14" s="26">
        <v>22797775374</v>
      </c>
      <c r="C14" s="34" t="s">
        <v>16</v>
      </c>
      <c r="D14" s="39" t="s">
        <v>22</v>
      </c>
      <c r="E14" s="27">
        <v>87479.28</v>
      </c>
    </row>
    <row r="15" spans="1:11" x14ac:dyDescent="0.25">
      <c r="A15" s="75" t="s">
        <v>34</v>
      </c>
      <c r="B15" s="76"/>
      <c r="C15" s="76"/>
    </row>
    <row r="18" spans="2:7" x14ac:dyDescent="0.25">
      <c r="B18" s="28"/>
      <c r="E18" s="30"/>
      <c r="F18" s="31"/>
      <c r="G18" s="31"/>
    </row>
  </sheetData>
  <sortState ref="A5:E14">
    <sortCondition descending="1" ref="E5:E14"/>
  </sortState>
  <mergeCells count="1">
    <mergeCell ref="A15:C15"/>
  </mergeCells>
  <hyperlinks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N17" sqref="N17"/>
    </sheetView>
  </sheetViews>
  <sheetFormatPr defaultRowHeight="15" x14ac:dyDescent="0.25"/>
  <cols>
    <col min="1" max="1" width="12.140625" bestFit="1" customWidth="1"/>
    <col min="2" max="2" width="14.7109375" bestFit="1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</cols>
  <sheetData>
    <row r="1" spans="1:10" x14ac:dyDescent="0.25">
      <c r="A1" s="79"/>
      <c r="B1" s="79"/>
    </row>
    <row r="2" spans="1:10" x14ac:dyDescent="0.25">
      <c r="A2" s="79"/>
      <c r="B2" s="79"/>
    </row>
    <row r="3" spans="1:10" s="35" customFormat="1" x14ac:dyDescent="0.25">
      <c r="A3" s="77" t="s">
        <v>30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25">
      <c r="A4" s="40" t="s">
        <v>11</v>
      </c>
      <c r="B4" s="40" t="s">
        <v>8</v>
      </c>
      <c r="C4" s="40" t="s">
        <v>9</v>
      </c>
      <c r="D4" s="40" t="s">
        <v>26</v>
      </c>
      <c r="E4" s="40" t="s">
        <v>4</v>
      </c>
      <c r="F4" s="40" t="s">
        <v>5</v>
      </c>
    </row>
    <row r="5" spans="1:10" x14ac:dyDescent="0.25">
      <c r="A5" s="41" t="s">
        <v>29</v>
      </c>
      <c r="B5" s="42">
        <v>64639</v>
      </c>
      <c r="C5" s="42">
        <v>489455</v>
      </c>
      <c r="D5" s="42">
        <v>470561957</v>
      </c>
      <c r="E5" s="42">
        <v>31366851</v>
      </c>
      <c r="F5" s="42">
        <v>10288978</v>
      </c>
    </row>
    <row r="6" spans="1:10" x14ac:dyDescent="0.25">
      <c r="A6" s="41" t="s">
        <v>28</v>
      </c>
      <c r="B6" s="42">
        <f>B7-B5</f>
        <v>66478</v>
      </c>
      <c r="C6" s="42">
        <f>C7-C5</f>
        <v>450499</v>
      </c>
      <c r="D6" s="42">
        <f>D7-D5</f>
        <v>280597669</v>
      </c>
      <c r="E6" s="42">
        <f>E7-E5</f>
        <v>15538580</v>
      </c>
      <c r="F6" s="42">
        <f>F7-F5</f>
        <v>8366254</v>
      </c>
    </row>
    <row r="7" spans="1:10" x14ac:dyDescent="0.25">
      <c r="A7" s="43" t="s">
        <v>27</v>
      </c>
      <c r="B7" s="44">
        <v>131117</v>
      </c>
      <c r="C7" s="44">
        <v>939954</v>
      </c>
      <c r="D7" s="44">
        <v>751159626</v>
      </c>
      <c r="E7" s="44">
        <v>46905431</v>
      </c>
      <c r="F7" s="44">
        <v>18655232</v>
      </c>
    </row>
    <row r="8" spans="1:10" x14ac:dyDescent="0.25">
      <c r="A8" s="45" t="s">
        <v>29</v>
      </c>
      <c r="B8" s="46">
        <v>0.49299999999999999</v>
      </c>
      <c r="C8" s="46">
        <v>0.52100000000000002</v>
      </c>
      <c r="D8" s="46">
        <v>0.626</v>
      </c>
      <c r="E8" s="46">
        <v>0.66900000000000004</v>
      </c>
      <c r="F8" s="46">
        <v>0.55200000000000005</v>
      </c>
    </row>
    <row r="9" spans="1:10" x14ac:dyDescent="0.25">
      <c r="A9" s="45" t="s">
        <v>28</v>
      </c>
      <c r="B9" s="46">
        <v>0.50700000000000001</v>
      </c>
      <c r="C9" s="46">
        <v>0.47899999999999998</v>
      </c>
      <c r="D9" s="46">
        <v>0.374</v>
      </c>
      <c r="E9" s="46">
        <v>0.33100000000000002</v>
      </c>
      <c r="F9" s="46">
        <v>0.44800000000000001</v>
      </c>
    </row>
    <row r="10" spans="1:10" x14ac:dyDescent="0.25">
      <c r="A10" s="17" t="s">
        <v>34</v>
      </c>
      <c r="E10" s="3"/>
      <c r="F10" s="3"/>
    </row>
    <row r="12" spans="1:10" x14ac:dyDescent="0.25">
      <c r="A12" s="40" t="s">
        <v>11</v>
      </c>
      <c r="B12" s="40" t="s">
        <v>5</v>
      </c>
      <c r="C12" s="40" t="s">
        <v>4</v>
      </c>
      <c r="D12" s="40" t="s">
        <v>26</v>
      </c>
      <c r="E12" s="40" t="s">
        <v>9</v>
      </c>
      <c r="F12" s="40" t="s">
        <v>8</v>
      </c>
    </row>
    <row r="13" spans="1:10" x14ac:dyDescent="0.25">
      <c r="A13" s="45" t="s">
        <v>29</v>
      </c>
      <c r="B13" s="47">
        <v>0.55200000000000005</v>
      </c>
      <c r="C13" s="47">
        <v>0.66900000000000004</v>
      </c>
      <c r="D13" s="47">
        <v>0.626</v>
      </c>
      <c r="E13" s="47">
        <v>0.52100000000000002</v>
      </c>
      <c r="F13" s="47">
        <v>0.49299999999999999</v>
      </c>
    </row>
    <row r="14" spans="1:10" x14ac:dyDescent="0.25">
      <c r="A14" s="45" t="s">
        <v>28</v>
      </c>
      <c r="B14" s="47">
        <v>0.44800000000000001</v>
      </c>
      <c r="C14" s="47">
        <v>0.33100000000000002</v>
      </c>
      <c r="D14" s="47">
        <v>0.374</v>
      </c>
      <c r="E14" s="47">
        <v>0.47899999999999998</v>
      </c>
      <c r="F14" s="47">
        <v>0.50700000000000001</v>
      </c>
    </row>
    <row r="15" spans="1:10" x14ac:dyDescent="0.25">
      <c r="A15" s="17" t="s">
        <v>34</v>
      </c>
    </row>
  </sheetData>
  <mergeCells count="2">
    <mergeCell ref="A3:J3"/>
    <mergeCell ref="A1:B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TOP 10_gradovi</vt:lpstr>
      <vt:lpstr>Tablica 1</vt:lpstr>
      <vt:lpstr>Tablica2</vt:lpstr>
      <vt:lpstr>Grafikon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2019-08-27T10:34:30Z</dcterms:created>
  <dcterms:modified xsi:type="dcterms:W3CDTF">2019-09-17T11:43:50Z</dcterms:modified>
</cp:coreProperties>
</file>