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2995" windowHeight="9015"/>
  </bookViews>
  <sheets>
    <sheet name="Tablica 1" sheetId="2" r:id="rId1"/>
    <sheet name="Tablica 2" sheetId="1" r:id="rId2"/>
    <sheet name="Tablica 3" sheetId="3" r:id="rId3"/>
    <sheet name="TOP 10 prema dobiti razdoblja" sheetId="4" r:id="rId4"/>
    <sheet name="Produktivnost" sheetId="5" r:id="rId5"/>
  </sheets>
  <definedNames>
    <definedName name="OLE_LINK1" localSheetId="2">'Tablica 3'!#REF!</definedName>
    <definedName name="OLE_LINK2" localSheetId="3">'TOP 10 prema dobiti razdoblja'!$A$3</definedName>
  </definedNames>
  <calcPr calcId="145621"/>
</workbook>
</file>

<file path=xl/calcChain.xml><?xml version="1.0" encoding="utf-8"?>
<calcChain xmlns="http://schemas.openxmlformats.org/spreadsheetml/2006/main">
  <c r="I8" i="2" l="1"/>
  <c r="I9" i="2"/>
  <c r="I10" i="2"/>
  <c r="I11" i="2"/>
  <c r="I12" i="2"/>
  <c r="I13" i="2"/>
  <c r="I14" i="2"/>
  <c r="I15" i="2"/>
  <c r="I16" i="2"/>
  <c r="I17" i="2"/>
  <c r="I18" i="2"/>
  <c r="I19" i="2"/>
  <c r="I7" i="2"/>
  <c r="J8" i="2"/>
  <c r="J9" i="2"/>
  <c r="J10" i="2"/>
  <c r="J11" i="2"/>
  <c r="J12" i="2"/>
  <c r="J13" i="2"/>
  <c r="J14" i="2"/>
  <c r="J15" i="2"/>
  <c r="J16" i="2"/>
  <c r="J17" i="2"/>
  <c r="J18" i="2"/>
  <c r="J19" i="2"/>
  <c r="J7" i="2"/>
  <c r="F18" i="4" l="1"/>
  <c r="G18" i="4"/>
  <c r="E18" i="4"/>
</calcChain>
</file>

<file path=xl/sharedStrings.xml><?xml version="1.0" encoding="utf-8"?>
<sst xmlns="http://schemas.openxmlformats.org/spreadsheetml/2006/main" count="145" uniqueCount="92">
  <si>
    <t>Naziv grada/općine</t>
  </si>
  <si>
    <t>Broj poduzetnika</t>
  </si>
  <si>
    <t>Broj zaposlenih</t>
  </si>
  <si>
    <t>Ukupni prihod</t>
  </si>
  <si>
    <t>Dobit razdoblja</t>
  </si>
  <si>
    <t>Gubitak razdoblja</t>
  </si>
  <si>
    <t>Neto dobit/gubitak</t>
  </si>
  <si>
    <t>Kastav/grad</t>
  </si>
  <si>
    <t>Kraljevica/grad</t>
  </si>
  <si>
    <t>Opatija/grad</t>
  </si>
  <si>
    <t>Rijeka/grad</t>
  </si>
  <si>
    <t>Čavle/općina</t>
  </si>
  <si>
    <t>Klana/općina</t>
  </si>
  <si>
    <t>Kostrena/općina</t>
  </si>
  <si>
    <t>Lovran/općina</t>
  </si>
  <si>
    <t>Mošćenička Draga/općina</t>
  </si>
  <si>
    <t>Viškovo/općina</t>
  </si>
  <si>
    <t>Ukupno poduzetnici UAR</t>
  </si>
  <si>
    <t>Opis</t>
  </si>
  <si>
    <t>Urbana aglomeracija Rijeka</t>
  </si>
  <si>
    <t>Primorsko-goranska županija</t>
  </si>
  <si>
    <t xml:space="preserve">2017. </t>
  </si>
  <si>
    <t xml:space="preserve">2018. </t>
  </si>
  <si>
    <t>Indeks</t>
  </si>
  <si>
    <t>Ukupni prihodi</t>
  </si>
  <si>
    <t>Ukupni rashodi</t>
  </si>
  <si>
    <t>Dobit prije oporezivanja</t>
  </si>
  <si>
    <t>Gubitak prije oporezivanja</t>
  </si>
  <si>
    <t xml:space="preserve">Konsolidirani financijski rezultat – dobit (+) ili gubitak (-) razdoblja </t>
  </si>
  <si>
    <t>Izvoz</t>
  </si>
  <si>
    <t>Uvoz</t>
  </si>
  <si>
    <t>Investicije u novu dugotrajnu imovinu</t>
  </si>
  <si>
    <t>Prosječna mjesečna neto plaća po zaposlenom</t>
  </si>
  <si>
    <t>Naziv teritorijalne razine</t>
  </si>
  <si>
    <t>(u tis. kn)</t>
  </si>
  <si>
    <t xml:space="preserve">Gubitak razdoblja </t>
  </si>
  <si>
    <t>Neto dobit</t>
  </si>
  <si>
    <t>PGŽ</t>
  </si>
  <si>
    <t>UAR</t>
  </si>
  <si>
    <t>Grad Rijeka</t>
  </si>
  <si>
    <t>(iznosi u tisućama kuna)</t>
  </si>
  <si>
    <t>Rang</t>
  </si>
  <si>
    <t>OIB</t>
  </si>
  <si>
    <t>Naziv</t>
  </si>
  <si>
    <t>1.</t>
  </si>
  <si>
    <t>PLODINE D.D.</t>
  </si>
  <si>
    <t>Rijeka</t>
  </si>
  <si>
    <t>2.</t>
  </si>
  <si>
    <t>CEDAR D.O.O.</t>
  </si>
  <si>
    <t>Kastav</t>
  </si>
  <si>
    <t>3.</t>
  </si>
  <si>
    <t>JADROLINIJA</t>
  </si>
  <si>
    <t>4.</t>
  </si>
  <si>
    <t>POLIKLINIKA RIDENT D.O.O.</t>
  </si>
  <si>
    <t>5.</t>
  </si>
  <si>
    <t>ACI D.D.</t>
  </si>
  <si>
    <t>6.</t>
  </si>
  <si>
    <t>KATARINA LINE D.O.O.</t>
  </si>
  <si>
    <t>Opatija</t>
  </si>
  <si>
    <t>7.</t>
  </si>
  <si>
    <t>AMEC RIJEKATEKSTIL D.O.O.</t>
  </si>
  <si>
    <t>8.</t>
  </si>
  <si>
    <t>ELCON GERAETEBAU D.O.O.</t>
  </si>
  <si>
    <t>9.</t>
  </si>
  <si>
    <t>JADRANSKA VRATA D.D</t>
  </si>
  <si>
    <t>10.</t>
  </si>
  <si>
    <t>ZAPADNI TRGOVAČKI CENTAR D.O.O.</t>
  </si>
  <si>
    <t>Ukupno TOP 10 poduzetnika Urbane aglomeracije Rijeka</t>
  </si>
  <si>
    <t>Ukupno poduzetnici Urbane aglomeracije Rijeka</t>
  </si>
  <si>
    <t>Klana</t>
  </si>
  <si>
    <t>Viškovo</t>
  </si>
  <si>
    <t>Čavle</t>
  </si>
  <si>
    <t>Kostrena</t>
  </si>
  <si>
    <t>Kraljevica</t>
  </si>
  <si>
    <t>Lovran</t>
  </si>
  <si>
    <t>Mošćenička Draga</t>
  </si>
  <si>
    <t>Ukupan prihod</t>
  </si>
  <si>
    <t>Produktivnost</t>
  </si>
  <si>
    <t>(produktivnost u tisućama kuna)</t>
  </si>
  <si>
    <t>Tablica1. Osnovni financijski podaci poslovanja poduzetnika na području Urbane aglomeracije Rijeka i poduzetnika Primorsko-goranske županije u 2018. g.</t>
  </si>
  <si>
    <t>(iznosi u tisućama kuna, prosječne plaće u kunama)</t>
  </si>
  <si>
    <t>Tablica 2. Broj poduzetnika i osnovni financijski rezultati poslovanja poduzetnika u gradovima/općinama Urbane aglomeracije Rijeka u 2018. godini</t>
  </si>
  <si>
    <t>Tablica 3. Usporedba osnovnih financijskih podataka poslovanja poduzetnika na području Primorsko-goranske županije, Urbane aglomeracije Rijeka i grada Rijeke u 2018. g.</t>
  </si>
  <si>
    <t xml:space="preserve">Tablica 4. TOP 10 - Rang lista poduzetnika prema dobiti razdoblja na razini Urbane aglomeracije Rijeka u 2018. g. </t>
  </si>
  <si>
    <t>Udio TOP 10 u ukupnim rezultatima poduzetnika UAR</t>
  </si>
  <si>
    <t>Tablica 5. Gradovi/općine Urbane aglomeracije Rijeka rangirani prema produktivnosti (prihodu po zaposlenom)</t>
  </si>
  <si>
    <r>
      <t>Prosječna mjeseč. neto plaća</t>
    </r>
    <r>
      <rPr>
        <sz val="9"/>
        <color rgb="FFFFFFFF"/>
        <rFont val="Arial"/>
        <family val="2"/>
        <charset val="238"/>
      </rPr>
      <t xml:space="preserve"> (u kn)</t>
    </r>
  </si>
  <si>
    <t>Sjedište</t>
  </si>
  <si>
    <t xml:space="preserve">2013. </t>
  </si>
  <si>
    <t xml:space="preserve">2014. </t>
  </si>
  <si>
    <t>Izvor: Fina, Registar godišnjih financijskih izvještaja, obrada GFI-a za 2014. godinu</t>
  </si>
  <si>
    <t xml:space="preserve">Tablica 1.a Osnovni financijski podaci poslovanja poduzetnika na području Urbane aglomeracije Rijeka i poduzetnika Primorsko-goranske županije u 2014. godini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</si>
</sst>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70" formatCode="0.0%"/>
  </numFmts>
  <fonts count="24" x14ac:knownFonts="1">
    <font>
      <sz val="11"/>
      <color theme="1"/>
      <name val="Calibri"/>
      <family val="2"/>
      <charset val="238"/>
      <scheme val="minor"/>
    </font>
    <font>
      <b/>
      <sz val="8"/>
      <color rgb="FFFFFFFF"/>
      <name val="Arial"/>
      <family val="2"/>
      <charset val="238"/>
    </font>
    <font>
      <sz val="9"/>
      <color rgb="FF244061"/>
      <name val="Arial"/>
      <family val="2"/>
      <charset val="238"/>
    </font>
    <font>
      <sz val="9"/>
      <color rgb="FF003366"/>
      <name val="Arial"/>
      <family val="2"/>
      <charset val="238"/>
    </font>
    <font>
      <b/>
      <sz val="9"/>
      <color rgb="FF244061"/>
      <name val="Arial"/>
      <family val="2"/>
      <charset val="238"/>
    </font>
    <font>
      <b/>
      <sz val="9"/>
      <color rgb="FF003366"/>
      <name val="Arial"/>
      <family val="2"/>
      <charset val="238"/>
    </font>
    <font>
      <sz val="8"/>
      <color rgb="FF17365D"/>
      <name val="Arial"/>
      <family val="2"/>
      <charset val="238"/>
    </font>
    <font>
      <b/>
      <sz val="9"/>
      <color rgb="FF17365D"/>
      <name val="Arial"/>
      <family val="2"/>
      <charset val="238"/>
    </font>
    <font>
      <sz val="8"/>
      <color rgb="FF244061"/>
      <name val="Arial"/>
      <family val="2"/>
      <charset val="238"/>
    </font>
    <font>
      <b/>
      <sz val="9"/>
      <color rgb="FFFFFFFF"/>
      <name val="Arial"/>
      <family val="2"/>
      <charset val="238"/>
    </font>
    <font>
      <b/>
      <u/>
      <sz val="9"/>
      <color rgb="FF17365D"/>
      <name val="Arial"/>
      <family val="2"/>
      <charset val="238"/>
    </font>
    <font>
      <sz val="9"/>
      <color rgb="FF17365D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9"/>
      <color theme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theme="3" tint="-0.249977111117893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u/>
      <sz val="11"/>
      <color theme="10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rgb="FFFFFFFF"/>
      <name val="Arial"/>
      <family val="2"/>
      <charset val="238"/>
    </font>
    <font>
      <i/>
      <sz val="8"/>
      <color rgb="FF17365D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rgb="FFE7EDF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24406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CE6F1"/>
        <bgColor indexed="64"/>
      </patternFill>
    </fill>
  </fills>
  <borders count="14">
    <border>
      <left/>
      <right/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rgb="FFFFFFFF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rgb="FFFFFFFF"/>
      </bottom>
      <diagonal/>
    </border>
    <border>
      <left style="thin">
        <color theme="0"/>
      </left>
      <right/>
      <top style="medium">
        <color indexed="64"/>
      </top>
      <bottom style="medium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14999847407452621"/>
      </left>
      <right/>
      <top/>
      <bottom/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7" fillId="0" borderId="0"/>
    <xf numFmtId="0" fontId="20" fillId="0" borderId="0" applyNumberFormat="0" applyFill="0" applyBorder="0" applyAlignment="0" applyProtection="0"/>
  </cellStyleXfs>
  <cellXfs count="116">
    <xf numFmtId="0" fontId="0" fillId="0" borderId="0" xfId="0"/>
    <xf numFmtId="0" fontId="2" fillId="4" borderId="1" xfId="0" applyFont="1" applyFill="1" applyBorder="1" applyAlignment="1">
      <alignment horizontal="left" vertical="center"/>
    </xf>
    <xf numFmtId="3" fontId="3" fillId="4" borderId="2" xfId="0" applyNumberFormat="1" applyFont="1" applyFill="1" applyBorder="1" applyAlignment="1">
      <alignment horizontal="right" vertical="center"/>
    </xf>
    <xf numFmtId="3" fontId="3" fillId="4" borderId="2" xfId="0" applyNumberFormat="1" applyFont="1" applyFill="1" applyBorder="1" applyAlignment="1">
      <alignment horizontal="right" vertical="center" wrapText="1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justify" vertical="center"/>
    </xf>
    <xf numFmtId="0" fontId="0" fillId="0" borderId="0" xfId="0" applyAlignment="1"/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8" fillId="0" borderId="0" xfId="0" applyFont="1"/>
    <xf numFmtId="0" fontId="21" fillId="0" borderId="0" xfId="0" applyFont="1"/>
    <xf numFmtId="0" fontId="15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3" fontId="7" fillId="14" borderId="6" xfId="0" applyNumberFormat="1" applyFont="1" applyFill="1" applyBorder="1" applyAlignment="1">
      <alignment horizontal="right" vertical="center"/>
    </xf>
    <xf numFmtId="3" fontId="7" fillId="13" borderId="7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6" fillId="0" borderId="0" xfId="0" applyFont="1" applyAlignment="1"/>
    <xf numFmtId="0" fontId="19" fillId="0" borderId="0" xfId="0" applyFont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3" fontId="2" fillId="7" borderId="8" xfId="0" applyNumberFormat="1" applyFont="1" applyFill="1" applyBorder="1" applyAlignment="1">
      <alignment horizontal="right" vertical="center"/>
    </xf>
    <xf numFmtId="3" fontId="2" fillId="0" borderId="8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3" fontId="2" fillId="7" borderId="10" xfId="0" applyNumberFormat="1" applyFont="1" applyFill="1" applyBorder="1" applyAlignment="1">
      <alignment horizontal="right" vertical="center"/>
    </xf>
    <xf numFmtId="3" fontId="2" fillId="0" borderId="10" xfId="0" applyNumberFormat="1" applyFont="1" applyBorder="1" applyAlignment="1">
      <alignment horizontal="right" vertical="center"/>
    </xf>
    <xf numFmtId="0" fontId="2" fillId="6" borderId="6" xfId="0" applyFont="1" applyFill="1" applyBorder="1" applyAlignment="1">
      <alignment horizontal="left" vertical="center"/>
    </xf>
    <xf numFmtId="0" fontId="2" fillId="6" borderId="6" xfId="0" applyFont="1" applyFill="1" applyBorder="1" applyAlignment="1">
      <alignment horizontal="right" vertical="center"/>
    </xf>
    <xf numFmtId="3" fontId="2" fillId="6" borderId="6" xfId="0" applyNumberFormat="1" applyFont="1" applyFill="1" applyBorder="1" applyAlignment="1">
      <alignment horizontal="right" vertical="center"/>
    </xf>
    <xf numFmtId="0" fontId="2" fillId="5" borderId="6" xfId="0" applyFont="1" applyFill="1" applyBorder="1" applyAlignment="1">
      <alignment horizontal="right" vertical="center"/>
    </xf>
    <xf numFmtId="3" fontId="2" fillId="5" borderId="6" xfId="0" applyNumberFormat="1" applyFont="1" applyFill="1" applyBorder="1" applyAlignment="1">
      <alignment horizontal="right" vertical="center"/>
    </xf>
    <xf numFmtId="0" fontId="2" fillId="0" borderId="9" xfId="0" applyFont="1" applyBorder="1" applyAlignment="1">
      <alignment horizontal="left" vertical="center"/>
    </xf>
    <xf numFmtId="3" fontId="2" fillId="7" borderId="9" xfId="0" applyNumberFormat="1" applyFont="1" applyFill="1" applyBorder="1" applyAlignment="1">
      <alignment horizontal="right" vertical="center"/>
    </xf>
    <xf numFmtId="3" fontId="2" fillId="0" borderId="9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8" borderId="6" xfId="0" applyFont="1" applyFill="1" applyBorder="1" applyAlignment="1">
      <alignment horizontal="left" vertical="center" wrapText="1"/>
    </xf>
    <xf numFmtId="3" fontId="2" fillId="8" borderId="6" xfId="0" applyNumberFormat="1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right" vertical="center"/>
    </xf>
    <xf numFmtId="3" fontId="3" fillId="3" borderId="6" xfId="0" applyNumberFormat="1" applyFont="1" applyFill="1" applyBorder="1" applyAlignment="1">
      <alignment horizontal="right" vertical="center" wrapText="1"/>
    </xf>
    <xf numFmtId="3" fontId="3" fillId="3" borderId="6" xfId="0" applyNumberFormat="1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right" vertical="center" wrapText="1"/>
    </xf>
    <xf numFmtId="0" fontId="4" fillId="3" borderId="6" xfId="0" applyFont="1" applyFill="1" applyBorder="1" applyAlignment="1">
      <alignment horizontal="left" vertical="center"/>
    </xf>
    <xf numFmtId="3" fontId="5" fillId="3" borderId="6" xfId="0" applyNumberFormat="1" applyFont="1" applyFill="1" applyBorder="1" applyAlignment="1">
      <alignment horizontal="right" vertical="center"/>
    </xf>
    <xf numFmtId="3" fontId="5" fillId="3" borderId="6" xfId="0" applyNumberFormat="1" applyFont="1" applyFill="1" applyBorder="1" applyAlignment="1">
      <alignment horizontal="right" vertical="center" wrapText="1"/>
    </xf>
    <xf numFmtId="0" fontId="2" fillId="4" borderId="6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right" vertical="center"/>
    </xf>
    <xf numFmtId="0" fontId="3" fillId="4" borderId="6" xfId="0" applyFont="1" applyFill="1" applyBorder="1" applyAlignment="1">
      <alignment horizontal="right" vertical="center" wrapText="1"/>
    </xf>
    <xf numFmtId="3" fontId="3" fillId="4" borderId="6" xfId="0" applyNumberFormat="1" applyFont="1" applyFill="1" applyBorder="1" applyAlignment="1">
      <alignment horizontal="right" vertical="center"/>
    </xf>
    <xf numFmtId="3" fontId="3" fillId="4" borderId="6" xfId="0" applyNumberFormat="1" applyFont="1" applyFill="1" applyBorder="1" applyAlignment="1">
      <alignment horizontal="right" vertical="center" wrapText="1"/>
    </xf>
    <xf numFmtId="0" fontId="4" fillId="5" borderId="6" xfId="0" applyFont="1" applyFill="1" applyBorder="1" applyAlignment="1">
      <alignment horizontal="left" vertical="center" wrapText="1"/>
    </xf>
    <xf numFmtId="3" fontId="5" fillId="5" borderId="6" xfId="0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0" fillId="0" borderId="0" xfId="0" applyBorder="1" applyAlignment="1"/>
    <xf numFmtId="0" fontId="5" fillId="10" borderId="6" xfId="0" applyFont="1" applyFill="1" applyBorder="1" applyAlignment="1">
      <alignment horizontal="left" vertical="center"/>
    </xf>
    <xf numFmtId="3" fontId="3" fillId="10" borderId="6" xfId="0" applyNumberFormat="1" applyFont="1" applyFill="1" applyBorder="1" applyAlignment="1">
      <alignment horizontal="right" vertical="center"/>
    </xf>
    <xf numFmtId="3" fontId="3" fillId="10" borderId="6" xfId="0" applyNumberFormat="1" applyFont="1" applyFill="1" applyBorder="1" applyAlignment="1">
      <alignment horizontal="right" vertical="center" wrapText="1"/>
    </xf>
    <xf numFmtId="0" fontId="4" fillId="11" borderId="6" xfId="0" applyFont="1" applyFill="1" applyBorder="1" applyAlignment="1">
      <alignment horizontal="left" vertical="center"/>
    </xf>
    <xf numFmtId="3" fontId="3" fillId="11" borderId="6" xfId="0" applyNumberFormat="1" applyFont="1" applyFill="1" applyBorder="1" applyAlignment="1">
      <alignment horizontal="right" vertical="center"/>
    </xf>
    <xf numFmtId="3" fontId="3" fillId="11" borderId="6" xfId="0" applyNumberFormat="1" applyFont="1" applyFill="1" applyBorder="1" applyAlignment="1">
      <alignment horizontal="right" vertical="center" wrapText="1"/>
    </xf>
    <xf numFmtId="0" fontId="4" fillId="6" borderId="6" xfId="0" applyFont="1" applyFill="1" applyBorder="1" applyAlignment="1">
      <alignment horizontal="left" vertical="center"/>
    </xf>
    <xf numFmtId="3" fontId="3" fillId="6" borderId="6" xfId="0" applyNumberFormat="1" applyFont="1" applyFill="1" applyBorder="1" applyAlignment="1">
      <alignment horizontal="right" vertical="center"/>
    </xf>
    <xf numFmtId="3" fontId="3" fillId="6" borderId="6" xfId="0" applyNumberFormat="1" applyFont="1" applyFill="1" applyBorder="1" applyAlignment="1">
      <alignment horizontal="right" vertical="center" wrapText="1"/>
    </xf>
    <xf numFmtId="0" fontId="9" fillId="9" borderId="6" xfId="0" applyFont="1" applyFill="1" applyBorder="1" applyAlignment="1">
      <alignment horizontal="center" vertical="center" wrapText="1"/>
    </xf>
    <xf numFmtId="0" fontId="22" fillId="9" borderId="6" xfId="0" applyFont="1" applyFill="1" applyBorder="1" applyAlignment="1">
      <alignment horizontal="center" vertical="center" wrapText="1"/>
    </xf>
    <xf numFmtId="164" fontId="7" fillId="12" borderId="6" xfId="0" applyNumberFormat="1" applyFont="1" applyFill="1" applyBorder="1" applyAlignment="1">
      <alignment horizontal="right" vertical="center"/>
    </xf>
    <xf numFmtId="0" fontId="0" fillId="0" borderId="6" xfId="0" applyBorder="1"/>
    <xf numFmtId="0" fontId="9" fillId="2" borderId="12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13" fillId="0" borderId="11" xfId="1" applyFont="1" applyBorder="1" applyAlignment="1">
      <alignment horizontal="left" vertical="center"/>
    </xf>
    <xf numFmtId="0" fontId="11" fillId="0" borderId="11" xfId="0" applyFont="1" applyBorder="1" applyAlignment="1">
      <alignment horizontal="center" vertical="center"/>
    </xf>
    <xf numFmtId="3" fontId="11" fillId="0" borderId="11" xfId="0" applyNumberFormat="1" applyFont="1" applyBorder="1" applyAlignment="1">
      <alignment horizontal="right" vertical="center"/>
    </xf>
    <xf numFmtId="3" fontId="11" fillId="8" borderId="11" xfId="0" applyNumberFormat="1" applyFont="1" applyFill="1" applyBorder="1" applyAlignment="1">
      <alignment horizontal="right" vertical="center"/>
    </xf>
    <xf numFmtId="0" fontId="7" fillId="14" borderId="11" xfId="0" applyFont="1" applyFill="1" applyBorder="1" applyAlignment="1">
      <alignment horizontal="left" vertical="center" wrapText="1"/>
    </xf>
    <xf numFmtId="3" fontId="4" fillId="14" borderId="11" xfId="0" applyNumberFormat="1" applyFont="1" applyFill="1" applyBorder="1" applyAlignment="1">
      <alignment horizontal="right" vertical="center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9" borderId="6" xfId="0" applyFont="1" applyFill="1" applyBorder="1" applyAlignment="1">
      <alignment horizontal="center" vertical="center" wrapText="1"/>
    </xf>
    <xf numFmtId="0" fontId="7" fillId="13" borderId="7" xfId="0" applyFont="1" applyFill="1" applyBorder="1" applyAlignment="1">
      <alignment horizontal="justify" vertical="center"/>
    </xf>
    <xf numFmtId="0" fontId="7" fillId="14" borderId="6" xfId="0" applyFont="1" applyFill="1" applyBorder="1" applyAlignment="1">
      <alignment horizontal="justify" vertical="center"/>
    </xf>
    <xf numFmtId="0" fontId="16" fillId="0" borderId="6" xfId="0" applyFont="1" applyBorder="1" applyAlignment="1">
      <alignment horizontal="right" vertical="center"/>
    </xf>
    <xf numFmtId="0" fontId="7" fillId="12" borderId="6" xfId="0" applyFont="1" applyFill="1" applyBorder="1" applyAlignment="1">
      <alignment horizontal="justify" vertical="center"/>
    </xf>
    <xf numFmtId="165" fontId="2" fillId="5" borderId="6" xfId="0" applyNumberFormat="1" applyFont="1" applyFill="1" applyBorder="1" applyAlignment="1">
      <alignment horizontal="right" vertical="center"/>
    </xf>
    <xf numFmtId="165" fontId="2" fillId="0" borderId="10" xfId="0" applyNumberFormat="1" applyFont="1" applyBorder="1" applyAlignment="1">
      <alignment horizontal="right" vertical="center"/>
    </xf>
    <xf numFmtId="165" fontId="2" fillId="0" borderId="8" xfId="0" applyNumberFormat="1" applyFont="1" applyBorder="1" applyAlignment="1">
      <alignment horizontal="right" vertical="center"/>
    </xf>
    <xf numFmtId="165" fontId="2" fillId="0" borderId="9" xfId="0" applyNumberFormat="1" applyFont="1" applyBorder="1" applyAlignment="1">
      <alignment horizontal="right" vertical="center"/>
    </xf>
    <xf numFmtId="165" fontId="4" fillId="14" borderId="11" xfId="0" applyNumberFormat="1" applyFont="1" applyFill="1" applyBorder="1" applyAlignment="1">
      <alignment horizontal="right" vertical="center"/>
    </xf>
    <xf numFmtId="165" fontId="2" fillId="8" borderId="6" xfId="0" applyNumberFormat="1" applyFont="1" applyFill="1" applyBorder="1" applyAlignment="1">
      <alignment horizontal="right" vertical="center"/>
    </xf>
    <xf numFmtId="165" fontId="2" fillId="6" borderId="6" xfId="0" applyNumberFormat="1" applyFont="1" applyFill="1" applyBorder="1" applyAlignment="1">
      <alignment horizontal="right" vertical="center"/>
    </xf>
    <xf numFmtId="165" fontId="2" fillId="7" borderId="10" xfId="0" applyNumberFormat="1" applyFont="1" applyFill="1" applyBorder="1" applyAlignment="1">
      <alignment horizontal="right" vertical="center"/>
    </xf>
    <xf numFmtId="165" fontId="2" fillId="7" borderId="8" xfId="0" applyNumberFormat="1" applyFont="1" applyFill="1" applyBorder="1" applyAlignment="1">
      <alignment horizontal="right" vertical="center"/>
    </xf>
    <xf numFmtId="165" fontId="2" fillId="7" borderId="9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 indent="8"/>
    </xf>
    <xf numFmtId="0" fontId="8" fillId="0" borderId="0" xfId="0" applyFont="1" applyAlignment="1">
      <alignment horizontal="left" vertical="center" indent="8"/>
    </xf>
    <xf numFmtId="0" fontId="0" fillId="0" borderId="0" xfId="0" applyAlignment="1">
      <alignment vertical="center" wrapText="1"/>
    </xf>
    <xf numFmtId="0" fontId="23" fillId="0" borderId="0" xfId="0" applyFont="1" applyAlignment="1">
      <alignment horizontal="justify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vertical="center"/>
    </xf>
    <xf numFmtId="0" fontId="2" fillId="15" borderId="11" xfId="0" applyFont="1" applyFill="1" applyBorder="1" applyAlignment="1">
      <alignment horizontal="right" vertical="center"/>
    </xf>
    <xf numFmtId="3" fontId="2" fillId="15" borderId="11" xfId="0" applyNumberFormat="1" applyFont="1" applyFill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3" fontId="2" fillId="0" borderId="11" xfId="0" applyNumberFormat="1" applyFont="1" applyBorder="1" applyAlignment="1">
      <alignment horizontal="right" vertical="center"/>
    </xf>
    <xf numFmtId="170" fontId="0" fillId="0" borderId="0" xfId="0" applyNumberFormat="1"/>
    <xf numFmtId="0" fontId="1" fillId="2" borderId="13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</cellXfs>
  <cellStyles count="4">
    <cellStyle name="Hiperveza" xfId="1" builtinId="8"/>
    <cellStyle name="Hiperveza 2" xfId="3"/>
    <cellStyle name="Normalno" xfId="0" builtinId="0"/>
    <cellStyle name="Normalno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0</xdr:row>
      <xdr:rowOff>85725</xdr:rowOff>
    </xdr:from>
    <xdr:to>
      <xdr:col>0</xdr:col>
      <xdr:colOff>1089728</xdr:colOff>
      <xdr:row>1</xdr:row>
      <xdr:rowOff>147225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" y="85725"/>
          <a:ext cx="1089726" cy="25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19050</xdr:rowOff>
    </xdr:from>
    <xdr:to>
      <xdr:col>0</xdr:col>
      <xdr:colOff>1400175</xdr:colOff>
      <xdr:row>1</xdr:row>
      <xdr:rowOff>161925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9050"/>
          <a:ext cx="12858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47626</xdr:rowOff>
    </xdr:from>
    <xdr:to>
      <xdr:col>0</xdr:col>
      <xdr:colOff>1285874</xdr:colOff>
      <xdr:row>1</xdr:row>
      <xdr:rowOff>95250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6"/>
          <a:ext cx="1285874" cy="238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1</xdr:col>
      <xdr:colOff>790574</xdr:colOff>
      <xdr:row>1</xdr:row>
      <xdr:rowOff>104775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1390649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95251</xdr:rowOff>
    </xdr:from>
    <xdr:to>
      <xdr:col>1</xdr:col>
      <xdr:colOff>285749</xdr:colOff>
      <xdr:row>1</xdr:row>
      <xdr:rowOff>161925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1"/>
          <a:ext cx="1390649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4</xdr:row>
      <xdr:rowOff>0</xdr:rowOff>
    </xdr:from>
    <xdr:to>
      <xdr:col>15</xdr:col>
      <xdr:colOff>285750</xdr:colOff>
      <xdr:row>20</xdr:row>
      <xdr:rowOff>38099</xdr:rowOff>
    </xdr:to>
    <xdr:pic>
      <xdr:nvPicPr>
        <xdr:cNvPr id="5" name="Slika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33800" y="1047751"/>
          <a:ext cx="6905625" cy="32861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tno.hr/pregled/12276445344/9bff1788243dbac57fee8c6ba01893cda23632b9b5d21b70887b3023447db8386fd265e6bfcc27fa658bd7c23a0697dd1bb71c7739847ad6b5e3e8bd0a779381" TargetMode="External"/><Relationship Id="rId3" Type="http://schemas.openxmlformats.org/officeDocument/2006/relationships/hyperlink" Target="https://www.transparentno.hr/pregled/38453148181/2218001d1a70627622fc9cdb64065d38e8e618899cc0f672438314aaaf60ac8e090540398f53dbc8abeef4877c2701b7c05023028cbf65831338575e74baa82f" TargetMode="External"/><Relationship Id="rId7" Type="http://schemas.openxmlformats.org/officeDocument/2006/relationships/hyperlink" Target="https://www.transparentno.hr/pregled/67641553147/025e867dabc0e864260b1d97565b3e08ecc44a0e994c8ff398b47fc2bb70bd2eb4fd342423c9a8a6ebb2aaeedee0d667086302dfc01cde0bb3074d2c4406ffa3" TargetMode="External"/><Relationship Id="rId2" Type="http://schemas.openxmlformats.org/officeDocument/2006/relationships/hyperlink" Target="https://www.transparentno.hr/pregled/17113221373/b0e784397b25744f1ba2107724aa76f5a9dc4c2fb1b895fd0c582a0d9d88c9b1f09abe8f7dfecdc17adf78e559a43225c9e5721fad98672777d06720833ff9e2" TargetMode="External"/><Relationship Id="rId1" Type="http://schemas.openxmlformats.org/officeDocument/2006/relationships/hyperlink" Target="https://www.transparentno.hr/pregled/92510683607/1e6ca2f84e9f59e5e1e1e972d8b14afb31030a82540c15d40f481b1a361e626d2ea3ef527e69d0ef1ee19ff032aa64e4ef3a8bffb32c01c7816f91c4be77acf8" TargetMode="External"/><Relationship Id="rId6" Type="http://schemas.openxmlformats.org/officeDocument/2006/relationships/hyperlink" Target="https://www.transparentno.hr/pregled/28922587775/c888633da354bf37d087d042a23f6004faa4577b1a6472ebbb6943b094e51ce05c7a5e6334051c2b4dd135c4741dcc2267077b032fda58ab9f17b56a09158b65" TargetMode="External"/><Relationship Id="rId11" Type="http://schemas.openxmlformats.org/officeDocument/2006/relationships/drawing" Target="../drawings/drawing4.xml"/><Relationship Id="rId5" Type="http://schemas.openxmlformats.org/officeDocument/2006/relationships/hyperlink" Target="https://www.transparentno.hr/pregled/17195049659/c17a1d9b598c843cab755445245b01219fee7a58410493cb06b9c908a8dd0f73f1b09370c3310b829055d3c5f9152466e479e90145fb62d62a2c7965177c9462" TargetMode="External"/><Relationship Id="rId10" Type="http://schemas.openxmlformats.org/officeDocument/2006/relationships/hyperlink" Target="https://www.transparentno.hr/pregled/34446396744/d46a729c46a1fc68aa17f49c97052dafddc2ea902441ba5bf0a8169e4dd07d9045246492d43330b6a12d9f1808ab12e0a16cabbf62caa731477d51a207d50be8" TargetMode="External"/><Relationship Id="rId4" Type="http://schemas.openxmlformats.org/officeDocument/2006/relationships/hyperlink" Target="https://www.transparentno.hr/pregled/57260863791/023dd5479f3dfba8732fe57898d53c71acb0f4a4a47da53cd1a6de905206cd513f10af99658663c999c0440e427bd228ac786f1645034c109b04e8df670847d8" TargetMode="External"/><Relationship Id="rId9" Type="http://schemas.openxmlformats.org/officeDocument/2006/relationships/hyperlink" Target="https://www.transparentno.hr/pregled/80300395055/2d68e64ad5a5ffca43527af057090f2fb9296235588f4a3f5ff3294a9f611e057b08960d8400c575aeba83943d2e5834777d03c159d5acfe1eb435c4dd12a835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38"/>
  <sheetViews>
    <sheetView tabSelected="1" workbookViewId="0">
      <selection activeCell="I23" sqref="I23"/>
    </sheetView>
  </sheetViews>
  <sheetFormatPr defaultRowHeight="15" x14ac:dyDescent="0.25"/>
  <cols>
    <col min="1" max="1" width="40" customWidth="1"/>
    <col min="2" max="3" width="9.85546875" bestFit="1" customWidth="1"/>
    <col min="4" max="4" width="6.42578125" bestFit="1" customWidth="1"/>
    <col min="5" max="5" width="9.5703125" customWidth="1"/>
    <col min="6" max="6" width="9.85546875" customWidth="1"/>
    <col min="7" max="7" width="6.42578125" bestFit="1" customWidth="1"/>
  </cols>
  <sheetData>
    <row r="3" spans="1:12" x14ac:dyDescent="0.25">
      <c r="A3" s="6" t="s">
        <v>79</v>
      </c>
      <c r="B3" s="4"/>
      <c r="C3" s="7"/>
    </row>
    <row r="4" spans="1:12" x14ac:dyDescent="0.25">
      <c r="A4" s="6"/>
      <c r="B4" s="4"/>
      <c r="C4" s="103" t="s">
        <v>80</v>
      </c>
      <c r="I4" s="23"/>
      <c r="J4" s="23"/>
      <c r="K4" s="23"/>
      <c r="L4" s="23"/>
    </row>
    <row r="5" spans="1:12" x14ac:dyDescent="0.25">
      <c r="A5" s="85" t="s">
        <v>18</v>
      </c>
      <c r="B5" s="85" t="s">
        <v>19</v>
      </c>
      <c r="C5" s="85"/>
      <c r="D5" s="85"/>
      <c r="E5" s="85" t="s">
        <v>20</v>
      </c>
      <c r="F5" s="85"/>
      <c r="G5" s="85"/>
    </row>
    <row r="6" spans="1:12" x14ac:dyDescent="0.25">
      <c r="A6" s="86"/>
      <c r="B6" s="29" t="s">
        <v>21</v>
      </c>
      <c r="C6" s="29" t="s">
        <v>22</v>
      </c>
      <c r="D6" s="29" t="s">
        <v>23</v>
      </c>
      <c r="E6" s="29">
        <v>2017</v>
      </c>
      <c r="F6" s="29" t="s">
        <v>22</v>
      </c>
      <c r="G6" s="29" t="s">
        <v>23</v>
      </c>
      <c r="I6" s="114" t="s">
        <v>38</v>
      </c>
      <c r="J6" t="s">
        <v>37</v>
      </c>
    </row>
    <row r="7" spans="1:12" x14ac:dyDescent="0.25">
      <c r="A7" s="33" t="s">
        <v>1</v>
      </c>
      <c r="B7" s="34"/>
      <c r="C7" s="35">
        <v>7526</v>
      </c>
      <c r="D7" s="98"/>
      <c r="E7" s="36"/>
      <c r="F7" s="37">
        <v>10974</v>
      </c>
      <c r="G7" s="36"/>
      <c r="I7" s="113">
        <f>C7/C24</f>
        <v>1.1824037706205812</v>
      </c>
      <c r="J7" s="113">
        <f>F7/F24</f>
        <v>1.1769626769626769</v>
      </c>
    </row>
    <row r="8" spans="1:12" x14ac:dyDescent="0.25">
      <c r="A8" s="33" t="s">
        <v>2</v>
      </c>
      <c r="B8" s="35">
        <v>39281</v>
      </c>
      <c r="C8" s="35">
        <v>40984</v>
      </c>
      <c r="D8" s="98">
        <v>104.3</v>
      </c>
      <c r="E8" s="37">
        <v>59052</v>
      </c>
      <c r="F8" s="37">
        <v>61769</v>
      </c>
      <c r="G8" s="92">
        <v>104.6</v>
      </c>
      <c r="I8" s="113">
        <f t="shared" ref="I8:I19" si="0">C8/C25</f>
        <v>1.0246</v>
      </c>
      <c r="J8" s="113">
        <f t="shared" ref="J8:J19" si="1">F8/F25</f>
        <v>1.0530182921631803</v>
      </c>
    </row>
    <row r="9" spans="1:12" x14ac:dyDescent="0.25">
      <c r="A9" s="33" t="s">
        <v>24</v>
      </c>
      <c r="B9" s="35">
        <v>24898146</v>
      </c>
      <c r="C9" s="35">
        <v>26548946</v>
      </c>
      <c r="D9" s="98">
        <v>106.6</v>
      </c>
      <c r="E9" s="37">
        <v>36415156</v>
      </c>
      <c r="F9" s="37">
        <v>39220039</v>
      </c>
      <c r="G9" s="92">
        <v>107.7</v>
      </c>
      <c r="I9" s="113">
        <f t="shared" si="0"/>
        <v>1.1776424117849824</v>
      </c>
      <c r="J9" s="113">
        <f t="shared" si="1"/>
        <v>1.2113707696771032</v>
      </c>
    </row>
    <row r="10" spans="1:12" x14ac:dyDescent="0.25">
      <c r="A10" s="33" t="s">
        <v>25</v>
      </c>
      <c r="B10" s="35">
        <v>23667996</v>
      </c>
      <c r="C10" s="35">
        <v>25325685</v>
      </c>
      <c r="D10" s="98">
        <v>107</v>
      </c>
      <c r="E10" s="37">
        <v>34788688</v>
      </c>
      <c r="F10" s="37">
        <v>37678038</v>
      </c>
      <c r="G10" s="92">
        <v>108.3</v>
      </c>
      <c r="I10" s="113">
        <f t="shared" si="0"/>
        <v>1.1499651591549598</v>
      </c>
      <c r="J10" s="113">
        <f t="shared" si="1"/>
        <v>1.1873708592105998</v>
      </c>
    </row>
    <row r="11" spans="1:12" x14ac:dyDescent="0.25">
      <c r="A11" s="30" t="s">
        <v>26</v>
      </c>
      <c r="B11" s="31">
        <v>1780001</v>
      </c>
      <c r="C11" s="31">
        <v>1793021</v>
      </c>
      <c r="D11" s="99">
        <v>100.7</v>
      </c>
      <c r="E11" s="32">
        <v>2512627</v>
      </c>
      <c r="F11" s="32">
        <v>2512963</v>
      </c>
      <c r="G11" s="93">
        <v>100</v>
      </c>
      <c r="I11" s="113">
        <f t="shared" si="0"/>
        <v>1.2860821433208074</v>
      </c>
      <c r="J11" s="113">
        <f t="shared" si="1"/>
        <v>1.2853471843935174</v>
      </c>
    </row>
    <row r="12" spans="1:12" x14ac:dyDescent="0.25">
      <c r="A12" s="25" t="s">
        <v>27</v>
      </c>
      <c r="B12" s="26">
        <v>549850</v>
      </c>
      <c r="C12" s="26">
        <v>569760</v>
      </c>
      <c r="D12" s="100">
        <v>103.6</v>
      </c>
      <c r="E12" s="27">
        <v>886159</v>
      </c>
      <c r="F12" s="27">
        <v>970962</v>
      </c>
      <c r="G12" s="94">
        <v>109.6</v>
      </c>
      <c r="I12" s="113">
        <f t="shared" si="0"/>
        <v>0.65262661134949018</v>
      </c>
      <c r="J12" s="113">
        <f t="shared" si="1"/>
        <v>0.74072135809824746</v>
      </c>
    </row>
    <row r="13" spans="1:12" x14ac:dyDescent="0.25">
      <c r="A13" s="25" t="s">
        <v>4</v>
      </c>
      <c r="B13" s="26">
        <v>1514822</v>
      </c>
      <c r="C13" s="26">
        <v>1585360</v>
      </c>
      <c r="D13" s="100">
        <v>104.7</v>
      </c>
      <c r="E13" s="27">
        <v>2137870</v>
      </c>
      <c r="F13" s="27">
        <v>2193560</v>
      </c>
      <c r="G13" s="94">
        <v>102.6</v>
      </c>
      <c r="I13" s="113">
        <f t="shared" si="0"/>
        <v>1.328878480074702</v>
      </c>
      <c r="J13" s="113">
        <f t="shared" si="1"/>
        <v>1.300322003917161</v>
      </c>
    </row>
    <row r="14" spans="1:12" x14ac:dyDescent="0.25">
      <c r="A14" s="38" t="s">
        <v>5</v>
      </c>
      <c r="B14" s="39">
        <v>551281</v>
      </c>
      <c r="C14" s="39">
        <v>565917</v>
      </c>
      <c r="D14" s="101">
        <v>102.7</v>
      </c>
      <c r="E14" s="40">
        <v>887737</v>
      </c>
      <c r="F14" s="40">
        <v>967493</v>
      </c>
      <c r="G14" s="95">
        <v>109</v>
      </c>
      <c r="I14" s="113">
        <f t="shared" si="0"/>
        <v>0.64861175580655694</v>
      </c>
      <c r="J14" s="113">
        <f t="shared" si="1"/>
        <v>0.73838532468583096</v>
      </c>
    </row>
    <row r="15" spans="1:12" ht="24.75" customHeight="1" x14ac:dyDescent="0.25">
      <c r="A15" s="83" t="s">
        <v>28</v>
      </c>
      <c r="B15" s="84">
        <v>963540</v>
      </c>
      <c r="C15" s="84">
        <v>1019443</v>
      </c>
      <c r="D15" s="96">
        <v>105.8</v>
      </c>
      <c r="E15" s="84">
        <v>1250133</v>
      </c>
      <c r="F15" s="84">
        <v>1226067</v>
      </c>
      <c r="G15" s="96">
        <v>98.1</v>
      </c>
      <c r="I15" s="113">
        <f t="shared" si="0"/>
        <v>3.1807893915756629</v>
      </c>
      <c r="J15" s="113">
        <f t="shared" si="1"/>
        <v>3.2551545981192289</v>
      </c>
    </row>
    <row r="16" spans="1:12" x14ac:dyDescent="0.25">
      <c r="A16" s="41" t="s">
        <v>29</v>
      </c>
      <c r="B16" s="31">
        <v>5297378</v>
      </c>
      <c r="C16" s="31">
        <v>5897328</v>
      </c>
      <c r="D16" s="99">
        <v>111.3</v>
      </c>
      <c r="E16" s="32">
        <v>7574390</v>
      </c>
      <c r="F16" s="32">
        <v>8256621</v>
      </c>
      <c r="G16" s="93">
        <v>109</v>
      </c>
      <c r="I16" s="113">
        <f t="shared" si="0"/>
        <v>1.2537604343123048</v>
      </c>
      <c r="J16" s="113">
        <f t="shared" si="1"/>
        <v>1.2922603558519685</v>
      </c>
    </row>
    <row r="17" spans="1:10" x14ac:dyDescent="0.25">
      <c r="A17" s="28" t="s">
        <v>30</v>
      </c>
      <c r="B17" s="26">
        <v>2744636</v>
      </c>
      <c r="C17" s="26">
        <v>2858834</v>
      </c>
      <c r="D17" s="100">
        <v>104.2</v>
      </c>
      <c r="E17" s="27">
        <v>4188403</v>
      </c>
      <c r="F17" s="27">
        <v>4467809</v>
      </c>
      <c r="G17" s="94">
        <v>106.7</v>
      </c>
      <c r="I17" s="113">
        <f t="shared" si="0"/>
        <v>1.332104129156835</v>
      </c>
      <c r="J17" s="113">
        <f t="shared" si="1"/>
        <v>1.2532620428259182</v>
      </c>
    </row>
    <row r="18" spans="1:10" x14ac:dyDescent="0.25">
      <c r="A18" s="42" t="s">
        <v>31</v>
      </c>
      <c r="B18" s="39">
        <v>796630</v>
      </c>
      <c r="C18" s="39">
        <v>654590</v>
      </c>
      <c r="D18" s="101">
        <v>82.2</v>
      </c>
      <c r="E18" s="40">
        <v>1443440</v>
      </c>
      <c r="F18" s="40">
        <v>1352844</v>
      </c>
      <c r="G18" s="95">
        <v>93.7</v>
      </c>
      <c r="I18" s="113">
        <f t="shared" si="0"/>
        <v>0.43189243826997581</v>
      </c>
      <c r="J18" s="113">
        <f t="shared" si="1"/>
        <v>0.47861700881881886</v>
      </c>
    </row>
    <row r="19" spans="1:10" x14ac:dyDescent="0.25">
      <c r="A19" s="43" t="s">
        <v>32</v>
      </c>
      <c r="B19" s="44">
        <v>5161</v>
      </c>
      <c r="C19" s="44">
        <v>5347</v>
      </c>
      <c r="D19" s="97">
        <v>104.8</v>
      </c>
      <c r="E19" s="44">
        <v>5128</v>
      </c>
      <c r="F19" s="44">
        <v>5321</v>
      </c>
      <c r="G19" s="97">
        <v>104.1</v>
      </c>
      <c r="I19" s="113">
        <f t="shared" si="0"/>
        <v>1.1466866823933091</v>
      </c>
      <c r="J19" s="113">
        <f t="shared" si="1"/>
        <v>1.1452862677572104</v>
      </c>
    </row>
    <row r="21" spans="1:10" x14ac:dyDescent="0.25">
      <c r="A21" s="115" t="s">
        <v>91</v>
      </c>
      <c r="B21" s="102"/>
      <c r="D21" s="103" t="s">
        <v>80</v>
      </c>
    </row>
    <row r="22" spans="1:10" x14ac:dyDescent="0.25">
      <c r="A22" s="106" t="s">
        <v>18</v>
      </c>
      <c r="B22" s="106" t="s">
        <v>19</v>
      </c>
      <c r="C22" s="106"/>
      <c r="D22" s="106"/>
      <c r="E22" s="106" t="s">
        <v>20</v>
      </c>
      <c r="F22" s="106"/>
      <c r="G22" s="106"/>
    </row>
    <row r="23" spans="1:10" x14ac:dyDescent="0.25">
      <c r="A23" s="106"/>
      <c r="B23" s="107" t="s">
        <v>88</v>
      </c>
      <c r="C23" s="107" t="s">
        <v>89</v>
      </c>
      <c r="D23" s="107" t="s">
        <v>23</v>
      </c>
      <c r="E23" s="107" t="s">
        <v>88</v>
      </c>
      <c r="F23" s="107" t="s">
        <v>89</v>
      </c>
      <c r="G23" s="107" t="s">
        <v>23</v>
      </c>
    </row>
    <row r="24" spans="1:10" x14ac:dyDescent="0.25">
      <c r="A24" s="108" t="s">
        <v>1</v>
      </c>
      <c r="B24" s="109"/>
      <c r="C24" s="110">
        <v>6365</v>
      </c>
      <c r="D24" s="109"/>
      <c r="E24" s="111"/>
      <c r="F24" s="112">
        <v>9324</v>
      </c>
      <c r="G24" s="111"/>
    </row>
    <row r="25" spans="1:10" x14ac:dyDescent="0.25">
      <c r="A25" s="108" t="s">
        <v>2</v>
      </c>
      <c r="B25" s="110">
        <v>39798</v>
      </c>
      <c r="C25" s="110">
        <v>40000</v>
      </c>
      <c r="D25" s="109">
        <v>105.2</v>
      </c>
      <c r="E25" s="112">
        <v>58114</v>
      </c>
      <c r="F25" s="112">
        <v>58659</v>
      </c>
      <c r="G25" s="111">
        <v>100.9</v>
      </c>
    </row>
    <row r="26" spans="1:10" x14ac:dyDescent="0.25">
      <c r="A26" s="108" t="s">
        <v>24</v>
      </c>
      <c r="B26" s="110">
        <v>21543365</v>
      </c>
      <c r="C26" s="110">
        <v>22544149</v>
      </c>
      <c r="D26" s="109">
        <v>104.6</v>
      </c>
      <c r="E26" s="112">
        <v>31571267</v>
      </c>
      <c r="F26" s="112">
        <v>32376577</v>
      </c>
      <c r="G26" s="111">
        <v>102.6</v>
      </c>
    </row>
    <row r="27" spans="1:10" x14ac:dyDescent="0.25">
      <c r="A27" s="108" t="s">
        <v>25</v>
      </c>
      <c r="B27" s="110">
        <v>21085077</v>
      </c>
      <c r="C27" s="110">
        <v>22023002</v>
      </c>
      <c r="D27" s="109">
        <v>104.4</v>
      </c>
      <c r="E27" s="112">
        <v>30829204</v>
      </c>
      <c r="F27" s="112">
        <v>31732325</v>
      </c>
      <c r="G27" s="111">
        <v>102.9</v>
      </c>
    </row>
    <row r="28" spans="1:10" x14ac:dyDescent="0.25">
      <c r="A28" s="108" t="s">
        <v>26</v>
      </c>
      <c r="B28" s="110">
        <v>1129200</v>
      </c>
      <c r="C28" s="110">
        <v>1394173</v>
      </c>
      <c r="D28" s="109">
        <v>123.5</v>
      </c>
      <c r="E28" s="112">
        <v>1742290</v>
      </c>
      <c r="F28" s="112">
        <v>1955085</v>
      </c>
      <c r="G28" s="111">
        <v>112.2</v>
      </c>
    </row>
    <row r="29" spans="1:10" x14ac:dyDescent="0.25">
      <c r="A29" s="108" t="s">
        <v>27</v>
      </c>
      <c r="B29" s="110">
        <v>670912</v>
      </c>
      <c r="C29" s="110">
        <v>873026</v>
      </c>
      <c r="D29" s="109">
        <v>130.1</v>
      </c>
      <c r="E29" s="112">
        <v>1000226</v>
      </c>
      <c r="F29" s="112">
        <v>1310833</v>
      </c>
      <c r="G29" s="111">
        <v>131.1</v>
      </c>
    </row>
    <row r="30" spans="1:10" x14ac:dyDescent="0.25">
      <c r="A30" s="108" t="s">
        <v>4</v>
      </c>
      <c r="B30" s="110">
        <v>964966</v>
      </c>
      <c r="C30" s="110">
        <v>1193006</v>
      </c>
      <c r="D30" s="109">
        <v>123.6</v>
      </c>
      <c r="E30" s="112">
        <v>1507838</v>
      </c>
      <c r="F30" s="112">
        <v>1686936</v>
      </c>
      <c r="G30" s="111">
        <v>111.9</v>
      </c>
    </row>
    <row r="31" spans="1:10" x14ac:dyDescent="0.25">
      <c r="A31" s="108" t="s">
        <v>5</v>
      </c>
      <c r="B31" s="110">
        <v>672045</v>
      </c>
      <c r="C31" s="110">
        <v>872505</v>
      </c>
      <c r="D31" s="109">
        <v>129.80000000000001</v>
      </c>
      <c r="E31" s="112">
        <v>1001389</v>
      </c>
      <c r="F31" s="112">
        <v>1310282</v>
      </c>
      <c r="G31" s="111">
        <v>130.80000000000001</v>
      </c>
    </row>
    <row r="32" spans="1:10" x14ac:dyDescent="0.25">
      <c r="A32" s="108" t="s">
        <v>28</v>
      </c>
      <c r="B32" s="110">
        <v>292921</v>
      </c>
      <c r="C32" s="110">
        <v>320500</v>
      </c>
      <c r="D32" s="109">
        <v>109.4</v>
      </c>
      <c r="E32" s="112">
        <v>506449</v>
      </c>
      <c r="F32" s="112">
        <v>376654</v>
      </c>
      <c r="G32" s="111">
        <v>74.400000000000006</v>
      </c>
    </row>
    <row r="33" spans="1:7" x14ac:dyDescent="0.25">
      <c r="A33" s="108" t="s">
        <v>29</v>
      </c>
      <c r="B33" s="110">
        <v>4748213</v>
      </c>
      <c r="C33" s="110">
        <v>4703712</v>
      </c>
      <c r="D33" s="109">
        <v>99.1</v>
      </c>
      <c r="E33" s="112">
        <v>6356525</v>
      </c>
      <c r="F33" s="112">
        <v>6389286</v>
      </c>
      <c r="G33" s="111">
        <v>100.5</v>
      </c>
    </row>
    <row r="34" spans="1:7" x14ac:dyDescent="0.25">
      <c r="A34" s="108" t="s">
        <v>30</v>
      </c>
      <c r="B34" s="110">
        <v>2096042</v>
      </c>
      <c r="C34" s="110">
        <v>2146104</v>
      </c>
      <c r="D34" s="109">
        <v>102.4</v>
      </c>
      <c r="E34" s="112">
        <v>3423674</v>
      </c>
      <c r="F34" s="112">
        <v>3564944</v>
      </c>
      <c r="G34" s="111">
        <v>104.1</v>
      </c>
    </row>
    <row r="35" spans="1:7" x14ac:dyDescent="0.25">
      <c r="A35" s="108" t="s">
        <v>31</v>
      </c>
      <c r="B35" s="110">
        <v>1470944</v>
      </c>
      <c r="C35" s="110">
        <v>1515632</v>
      </c>
      <c r="D35" s="109">
        <v>103</v>
      </c>
      <c r="E35" s="112">
        <v>2370354</v>
      </c>
      <c r="F35" s="112">
        <v>2826569</v>
      </c>
      <c r="G35" s="111">
        <v>119.2</v>
      </c>
    </row>
    <row r="36" spans="1:7" x14ac:dyDescent="0.25">
      <c r="A36" s="108" t="s">
        <v>32</v>
      </c>
      <c r="B36" s="110">
        <v>4655</v>
      </c>
      <c r="C36" s="110">
        <v>4663</v>
      </c>
      <c r="D36" s="109">
        <v>100.2</v>
      </c>
      <c r="E36" s="112">
        <v>4645</v>
      </c>
      <c r="F36" s="112">
        <v>4646</v>
      </c>
      <c r="G36" s="111">
        <v>100</v>
      </c>
    </row>
    <row r="37" spans="1:7" x14ac:dyDescent="0.25">
      <c r="A37" s="104"/>
      <c r="B37" s="104"/>
      <c r="C37" s="104"/>
      <c r="D37" s="104"/>
      <c r="E37" s="104"/>
      <c r="F37" s="104"/>
      <c r="G37" s="104"/>
    </row>
    <row r="38" spans="1:7" ht="22.5" x14ac:dyDescent="0.25">
      <c r="A38" s="105" t="s">
        <v>90</v>
      </c>
    </row>
  </sheetData>
  <mergeCells count="6">
    <mergeCell ref="A5:A6"/>
    <mergeCell ref="B5:D5"/>
    <mergeCell ref="E5:G5"/>
    <mergeCell ref="A22:A23"/>
    <mergeCell ref="B22:D22"/>
    <mergeCell ref="E22:G2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B24" sqref="B24"/>
    </sheetView>
  </sheetViews>
  <sheetFormatPr defaultRowHeight="15" x14ac:dyDescent="0.25"/>
  <cols>
    <col min="1" max="1" width="23.140625" customWidth="1"/>
    <col min="2" max="2" width="19.42578125" customWidth="1"/>
    <col min="3" max="3" width="15.7109375" customWidth="1"/>
    <col min="4" max="4" width="16.140625" customWidth="1"/>
    <col min="5" max="5" width="14.140625" customWidth="1"/>
    <col min="6" max="6" width="13.85546875" customWidth="1"/>
    <col min="7" max="7" width="12.5703125" customWidth="1"/>
  </cols>
  <sheetData>
    <row r="1" spans="1:7" ht="10.5" customHeight="1" x14ac:dyDescent="0.25"/>
    <row r="2" spans="1:7" ht="20.100000000000001" customHeight="1" x14ac:dyDescent="0.25"/>
    <row r="3" spans="1:7" ht="15.75" customHeight="1" x14ac:dyDescent="0.25">
      <c r="A3" s="4" t="s">
        <v>81</v>
      </c>
      <c r="B3" s="4"/>
      <c r="G3" s="5"/>
    </row>
    <row r="4" spans="1:7" ht="22.5" x14ac:dyDescent="0.25">
      <c r="A4" s="45" t="s">
        <v>0</v>
      </c>
      <c r="B4" s="45" t="s">
        <v>1</v>
      </c>
      <c r="C4" s="45" t="s">
        <v>2</v>
      </c>
      <c r="D4" s="45" t="s">
        <v>3</v>
      </c>
      <c r="E4" s="45" t="s">
        <v>4</v>
      </c>
      <c r="F4" s="45" t="s">
        <v>5</v>
      </c>
      <c r="G4" s="45" t="s">
        <v>6</v>
      </c>
    </row>
    <row r="5" spans="1:7" x14ac:dyDescent="0.25">
      <c r="A5" s="46" t="s">
        <v>7</v>
      </c>
      <c r="B5" s="47">
        <v>433</v>
      </c>
      <c r="C5" s="48">
        <v>2146</v>
      </c>
      <c r="D5" s="49">
        <v>1969942</v>
      </c>
      <c r="E5" s="49">
        <v>185614</v>
      </c>
      <c r="F5" s="49">
        <v>8424</v>
      </c>
      <c r="G5" s="49">
        <v>177190</v>
      </c>
    </row>
    <row r="6" spans="1:7" x14ac:dyDescent="0.25">
      <c r="A6" s="46" t="s">
        <v>8</v>
      </c>
      <c r="B6" s="47">
        <v>108</v>
      </c>
      <c r="C6" s="50">
        <v>494</v>
      </c>
      <c r="D6" s="49">
        <v>190678</v>
      </c>
      <c r="E6" s="49">
        <v>11476</v>
      </c>
      <c r="F6" s="49">
        <v>1947</v>
      </c>
      <c r="G6" s="49">
        <v>9528</v>
      </c>
    </row>
    <row r="7" spans="1:7" x14ac:dyDescent="0.25">
      <c r="A7" s="46" t="s">
        <v>9</v>
      </c>
      <c r="B7" s="47">
        <v>730</v>
      </c>
      <c r="C7" s="48">
        <v>3283</v>
      </c>
      <c r="D7" s="49">
        <v>2216195</v>
      </c>
      <c r="E7" s="49">
        <v>107606</v>
      </c>
      <c r="F7" s="49">
        <v>98914</v>
      </c>
      <c r="G7" s="49">
        <v>8693</v>
      </c>
    </row>
    <row r="8" spans="1:7" x14ac:dyDescent="0.25">
      <c r="A8" s="51" t="s">
        <v>10</v>
      </c>
      <c r="B8" s="52">
        <v>4961</v>
      </c>
      <c r="C8" s="53">
        <v>29525</v>
      </c>
      <c r="D8" s="52">
        <v>19596823</v>
      </c>
      <c r="E8" s="52">
        <v>1133074</v>
      </c>
      <c r="F8" s="52">
        <v>401597</v>
      </c>
      <c r="G8" s="52">
        <v>731476</v>
      </c>
    </row>
    <row r="9" spans="1:7" x14ac:dyDescent="0.25">
      <c r="A9" s="54" t="s">
        <v>11</v>
      </c>
      <c r="B9" s="55">
        <v>238</v>
      </c>
      <c r="C9" s="56">
        <v>951</v>
      </c>
      <c r="D9" s="57">
        <v>430593</v>
      </c>
      <c r="E9" s="57">
        <v>24550</v>
      </c>
      <c r="F9" s="57">
        <v>11260</v>
      </c>
      <c r="G9" s="57">
        <v>13290</v>
      </c>
    </row>
    <row r="10" spans="1:7" x14ac:dyDescent="0.25">
      <c r="A10" s="54" t="s">
        <v>12</v>
      </c>
      <c r="B10" s="55">
        <v>43</v>
      </c>
      <c r="C10" s="56">
        <v>616</v>
      </c>
      <c r="D10" s="57">
        <v>338375</v>
      </c>
      <c r="E10" s="57">
        <v>12848</v>
      </c>
      <c r="F10" s="57">
        <v>1347</v>
      </c>
      <c r="G10" s="57">
        <v>11501</v>
      </c>
    </row>
    <row r="11" spans="1:7" x14ac:dyDescent="0.25">
      <c r="A11" s="54" t="s">
        <v>13</v>
      </c>
      <c r="B11" s="55">
        <v>147</v>
      </c>
      <c r="C11" s="56">
        <v>584</v>
      </c>
      <c r="D11" s="57">
        <v>253305</v>
      </c>
      <c r="E11" s="57">
        <v>23555</v>
      </c>
      <c r="F11" s="57">
        <v>3657</v>
      </c>
      <c r="G11" s="57">
        <v>19898</v>
      </c>
    </row>
    <row r="12" spans="1:7" x14ac:dyDescent="0.25">
      <c r="A12" s="54" t="s">
        <v>14</v>
      </c>
      <c r="B12" s="55">
        <v>168</v>
      </c>
      <c r="C12" s="56">
        <v>696</v>
      </c>
      <c r="D12" s="57">
        <v>260767</v>
      </c>
      <c r="E12" s="57">
        <v>11351</v>
      </c>
      <c r="F12" s="57">
        <v>14390</v>
      </c>
      <c r="G12" s="57">
        <v>-3039</v>
      </c>
    </row>
    <row r="13" spans="1:7" x14ac:dyDescent="0.25">
      <c r="A13" s="54" t="s">
        <v>15</v>
      </c>
      <c r="B13" s="55">
        <v>71</v>
      </c>
      <c r="C13" s="56">
        <v>133</v>
      </c>
      <c r="D13" s="57">
        <v>35365</v>
      </c>
      <c r="E13" s="57">
        <v>4019</v>
      </c>
      <c r="F13" s="57">
        <v>1793</v>
      </c>
      <c r="G13" s="57">
        <v>2226</v>
      </c>
    </row>
    <row r="14" spans="1:7" x14ac:dyDescent="0.25">
      <c r="A14" s="54" t="s">
        <v>16</v>
      </c>
      <c r="B14" s="55">
        <v>627</v>
      </c>
      <c r="C14" s="58">
        <v>2556</v>
      </c>
      <c r="D14" s="57">
        <v>1256903</v>
      </c>
      <c r="E14" s="57">
        <v>71267</v>
      </c>
      <c r="F14" s="57">
        <v>22587</v>
      </c>
      <c r="G14" s="57">
        <v>48680</v>
      </c>
    </row>
    <row r="15" spans="1:7" x14ac:dyDescent="0.25">
      <c r="A15" s="59" t="s">
        <v>17</v>
      </c>
      <c r="B15" s="60">
        <v>7526</v>
      </c>
      <c r="C15" s="60">
        <v>40984</v>
      </c>
      <c r="D15" s="60">
        <v>26548946</v>
      </c>
      <c r="E15" s="60">
        <v>1585360</v>
      </c>
      <c r="F15" s="60">
        <v>565917</v>
      </c>
      <c r="G15" s="60">
        <v>1019443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8"/>
  <sheetViews>
    <sheetView workbookViewId="0">
      <selection activeCell="B6" sqref="B6"/>
    </sheetView>
  </sheetViews>
  <sheetFormatPr defaultRowHeight="15" x14ac:dyDescent="0.25"/>
  <cols>
    <col min="1" max="1" width="12.5703125" customWidth="1"/>
    <col min="2" max="2" width="10.5703125" customWidth="1"/>
    <col min="3" max="3" width="10.85546875" customWidth="1"/>
    <col min="4" max="4" width="12" bestFit="1" customWidth="1"/>
    <col min="5" max="5" width="12.42578125" bestFit="1" customWidth="1"/>
    <col min="6" max="6" width="12.85546875" bestFit="1" customWidth="1"/>
    <col min="7" max="7" width="12.5703125" bestFit="1" customWidth="1"/>
    <col min="8" max="8" width="14.7109375" bestFit="1" customWidth="1"/>
    <col min="9" max="9" width="9" bestFit="1" customWidth="1"/>
  </cols>
  <sheetData>
    <row r="3" spans="1:13" ht="18" customHeight="1" x14ac:dyDescent="0.25">
      <c r="A3" s="17" t="s">
        <v>82</v>
      </c>
      <c r="B3" s="61"/>
      <c r="C3" s="62"/>
      <c r="D3" s="62"/>
      <c r="E3" s="62"/>
      <c r="F3" s="62"/>
      <c r="G3" s="62"/>
      <c r="H3" s="62"/>
      <c r="I3" s="62"/>
      <c r="J3" s="9"/>
      <c r="K3" s="9"/>
      <c r="L3" s="9"/>
      <c r="M3" s="9"/>
    </row>
    <row r="4" spans="1:13" ht="27.75" customHeight="1" x14ac:dyDescent="0.25">
      <c r="A4" s="87" t="s">
        <v>33</v>
      </c>
      <c r="B4" s="87" t="s">
        <v>1</v>
      </c>
      <c r="C4" s="87" t="s">
        <v>2</v>
      </c>
      <c r="D4" s="87" t="s">
        <v>86</v>
      </c>
      <c r="E4" s="72" t="s">
        <v>24</v>
      </c>
      <c r="F4" s="72" t="s">
        <v>25</v>
      </c>
      <c r="G4" s="72" t="s">
        <v>4</v>
      </c>
      <c r="H4" s="72" t="s">
        <v>35</v>
      </c>
      <c r="I4" s="72" t="s">
        <v>36</v>
      </c>
    </row>
    <row r="5" spans="1:13" ht="14.25" customHeight="1" x14ac:dyDescent="0.25">
      <c r="A5" s="87"/>
      <c r="B5" s="87"/>
      <c r="C5" s="87"/>
      <c r="D5" s="87"/>
      <c r="E5" s="73" t="s">
        <v>34</v>
      </c>
      <c r="F5" s="73" t="s">
        <v>34</v>
      </c>
      <c r="G5" s="73" t="s">
        <v>34</v>
      </c>
      <c r="H5" s="73" t="s">
        <v>34</v>
      </c>
      <c r="I5" s="73" t="s">
        <v>34</v>
      </c>
    </row>
    <row r="6" spans="1:13" x14ac:dyDescent="0.25">
      <c r="A6" s="63" t="s">
        <v>37</v>
      </c>
      <c r="B6" s="64">
        <v>10974</v>
      </c>
      <c r="C6" s="65">
        <v>61769</v>
      </c>
      <c r="D6" s="65">
        <v>5321</v>
      </c>
      <c r="E6" s="64">
        <v>39220039</v>
      </c>
      <c r="F6" s="65">
        <v>37678038</v>
      </c>
      <c r="G6" s="64">
        <v>2193560</v>
      </c>
      <c r="H6" s="64">
        <v>967493</v>
      </c>
      <c r="I6" s="64">
        <v>1226067</v>
      </c>
    </row>
    <row r="7" spans="1:13" x14ac:dyDescent="0.25">
      <c r="A7" s="66" t="s">
        <v>38</v>
      </c>
      <c r="B7" s="67">
        <v>7526</v>
      </c>
      <c r="C7" s="68">
        <v>40984</v>
      </c>
      <c r="D7" s="68">
        <v>5347</v>
      </c>
      <c r="E7" s="67">
        <v>26548946</v>
      </c>
      <c r="F7" s="68">
        <v>25325685</v>
      </c>
      <c r="G7" s="67">
        <v>1585360</v>
      </c>
      <c r="H7" s="67">
        <v>565917</v>
      </c>
      <c r="I7" s="67">
        <v>1019443</v>
      </c>
    </row>
    <row r="8" spans="1:13" x14ac:dyDescent="0.25">
      <c r="A8" s="69" t="s">
        <v>39</v>
      </c>
      <c r="B8" s="70">
        <v>4961</v>
      </c>
      <c r="C8" s="71">
        <v>29525</v>
      </c>
      <c r="D8" s="71">
        <v>5465</v>
      </c>
      <c r="E8" s="70">
        <v>19596823</v>
      </c>
      <c r="F8" s="71">
        <v>18647038</v>
      </c>
      <c r="G8" s="70">
        <v>1133074</v>
      </c>
      <c r="H8" s="70">
        <v>401597</v>
      </c>
      <c r="I8" s="70">
        <v>731476</v>
      </c>
    </row>
  </sheetData>
  <mergeCells count="4">
    <mergeCell ref="A4:A5"/>
    <mergeCell ref="B4:B5"/>
    <mergeCell ref="C4:C5"/>
    <mergeCell ref="D4:D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8"/>
  <sheetViews>
    <sheetView workbookViewId="0">
      <selection activeCell="G22" sqref="G22:G23"/>
    </sheetView>
  </sheetViews>
  <sheetFormatPr defaultRowHeight="15" x14ac:dyDescent="0.25"/>
  <cols>
    <col min="1" max="1" width="5.28515625" customWidth="1"/>
    <col min="2" max="2" width="12" bestFit="1" customWidth="1"/>
    <col min="3" max="3" width="32" bestFit="1" customWidth="1"/>
    <col min="5" max="5" width="10" customWidth="1"/>
    <col min="6" max="6" width="9.85546875" bestFit="1" customWidth="1"/>
    <col min="7" max="7" width="10.42578125" customWidth="1"/>
  </cols>
  <sheetData>
    <row r="3" spans="1:10" x14ac:dyDescent="0.25">
      <c r="A3" s="17" t="s">
        <v>83</v>
      </c>
      <c r="B3" s="18"/>
      <c r="C3" s="9"/>
      <c r="D3" s="9"/>
      <c r="E3" s="9"/>
      <c r="F3" s="9"/>
      <c r="G3" s="9"/>
      <c r="H3" s="9"/>
      <c r="I3" s="9"/>
      <c r="J3" s="8"/>
    </row>
    <row r="4" spans="1:10" x14ac:dyDescent="0.25">
      <c r="A4" s="75"/>
      <c r="B4" s="75"/>
      <c r="C4" s="75"/>
      <c r="D4" s="75"/>
      <c r="E4" s="75"/>
      <c r="F4" s="90" t="s">
        <v>40</v>
      </c>
      <c r="G4" s="90"/>
    </row>
    <row r="5" spans="1:10" ht="24" x14ac:dyDescent="0.25">
      <c r="A5" s="76" t="s">
        <v>41</v>
      </c>
      <c r="B5" s="76" t="s">
        <v>42</v>
      </c>
      <c r="C5" s="76" t="s">
        <v>43</v>
      </c>
      <c r="D5" s="76" t="s">
        <v>87</v>
      </c>
      <c r="E5" s="76" t="s">
        <v>2</v>
      </c>
      <c r="F5" s="76" t="s">
        <v>3</v>
      </c>
      <c r="G5" s="76" t="s">
        <v>4</v>
      </c>
    </row>
    <row r="6" spans="1:10" x14ac:dyDescent="0.25">
      <c r="A6" s="77" t="s">
        <v>44</v>
      </c>
      <c r="B6" s="78">
        <v>92510683607</v>
      </c>
      <c r="C6" s="79" t="s">
        <v>45</v>
      </c>
      <c r="D6" s="80" t="s">
        <v>46</v>
      </c>
      <c r="E6" s="81">
        <v>3413</v>
      </c>
      <c r="F6" s="81">
        <v>4220308</v>
      </c>
      <c r="G6" s="82">
        <v>118340</v>
      </c>
    </row>
    <row r="7" spans="1:10" x14ac:dyDescent="0.25">
      <c r="A7" s="77" t="s">
        <v>47</v>
      </c>
      <c r="B7" s="78">
        <v>17113221373</v>
      </c>
      <c r="C7" s="79" t="s">
        <v>48</v>
      </c>
      <c r="D7" s="80" t="s">
        <v>49</v>
      </c>
      <c r="E7" s="77">
        <v>242</v>
      </c>
      <c r="F7" s="81">
        <v>163935</v>
      </c>
      <c r="G7" s="82">
        <v>96300</v>
      </c>
    </row>
    <row r="8" spans="1:10" x14ac:dyDescent="0.25">
      <c r="A8" s="77" t="s">
        <v>50</v>
      </c>
      <c r="B8" s="78">
        <v>38453148181</v>
      </c>
      <c r="C8" s="79" t="s">
        <v>51</v>
      </c>
      <c r="D8" s="80" t="s">
        <v>46</v>
      </c>
      <c r="E8" s="81">
        <v>2076</v>
      </c>
      <c r="F8" s="81">
        <v>951208</v>
      </c>
      <c r="G8" s="82">
        <v>64475</v>
      </c>
    </row>
    <row r="9" spans="1:10" x14ac:dyDescent="0.25">
      <c r="A9" s="77" t="s">
        <v>52</v>
      </c>
      <c r="B9" s="78">
        <v>57260863791</v>
      </c>
      <c r="C9" s="79" t="s">
        <v>53</v>
      </c>
      <c r="D9" s="80" t="s">
        <v>46</v>
      </c>
      <c r="E9" s="77">
        <v>186</v>
      </c>
      <c r="F9" s="81">
        <v>185564</v>
      </c>
      <c r="G9" s="82">
        <v>36692</v>
      </c>
    </row>
    <row r="10" spans="1:10" x14ac:dyDescent="0.25">
      <c r="A10" s="77" t="s">
        <v>54</v>
      </c>
      <c r="B10" s="78">
        <v>17195049659</v>
      </c>
      <c r="C10" s="79" t="s">
        <v>55</v>
      </c>
      <c r="D10" s="80" t="s">
        <v>46</v>
      </c>
      <c r="E10" s="77">
        <v>359</v>
      </c>
      <c r="F10" s="81">
        <v>216107</v>
      </c>
      <c r="G10" s="82">
        <v>30957</v>
      </c>
    </row>
    <row r="11" spans="1:10" x14ac:dyDescent="0.25">
      <c r="A11" s="77" t="s">
        <v>56</v>
      </c>
      <c r="B11" s="78">
        <v>28922587775</v>
      </c>
      <c r="C11" s="79" t="s">
        <v>57</v>
      </c>
      <c r="D11" s="80" t="s">
        <v>58</v>
      </c>
      <c r="E11" s="77">
        <v>48</v>
      </c>
      <c r="F11" s="81">
        <v>280137</v>
      </c>
      <c r="G11" s="82">
        <v>28891</v>
      </c>
    </row>
    <row r="12" spans="1:10" x14ac:dyDescent="0.25">
      <c r="A12" s="77" t="s">
        <v>59</v>
      </c>
      <c r="B12" s="78">
        <v>67641553147</v>
      </c>
      <c r="C12" s="79" t="s">
        <v>60</v>
      </c>
      <c r="D12" s="80" t="s">
        <v>46</v>
      </c>
      <c r="E12" s="77">
        <v>181</v>
      </c>
      <c r="F12" s="81">
        <v>192117</v>
      </c>
      <c r="G12" s="82">
        <v>28445</v>
      </c>
    </row>
    <row r="13" spans="1:10" x14ac:dyDescent="0.25">
      <c r="A13" s="77" t="s">
        <v>61</v>
      </c>
      <c r="B13" s="78">
        <v>12276445344</v>
      </c>
      <c r="C13" s="79" t="s">
        <v>62</v>
      </c>
      <c r="D13" s="80" t="s">
        <v>46</v>
      </c>
      <c r="E13" s="77">
        <v>195</v>
      </c>
      <c r="F13" s="81">
        <v>123005</v>
      </c>
      <c r="G13" s="82">
        <v>27395</v>
      </c>
    </row>
    <row r="14" spans="1:10" x14ac:dyDescent="0.25">
      <c r="A14" s="77" t="s">
        <v>63</v>
      </c>
      <c r="B14" s="78">
        <v>80300395055</v>
      </c>
      <c r="C14" s="79" t="s">
        <v>64</v>
      </c>
      <c r="D14" s="80" t="s">
        <v>46</v>
      </c>
      <c r="E14" s="77">
        <v>176</v>
      </c>
      <c r="F14" s="81">
        <v>121867</v>
      </c>
      <c r="G14" s="82">
        <v>26744</v>
      </c>
    </row>
    <row r="15" spans="1:10" x14ac:dyDescent="0.25">
      <c r="A15" s="77" t="s">
        <v>65</v>
      </c>
      <c r="B15" s="78">
        <v>34446396744</v>
      </c>
      <c r="C15" s="79" t="s">
        <v>66</v>
      </c>
      <c r="D15" s="80" t="s">
        <v>46</v>
      </c>
      <c r="E15" s="77">
        <v>0</v>
      </c>
      <c r="F15" s="81">
        <v>52477</v>
      </c>
      <c r="G15" s="82">
        <v>23397</v>
      </c>
    </row>
    <row r="16" spans="1:10" x14ac:dyDescent="0.25">
      <c r="A16" s="88" t="s">
        <v>67</v>
      </c>
      <c r="B16" s="88"/>
      <c r="C16" s="88"/>
      <c r="D16" s="88"/>
      <c r="E16" s="20">
        <v>6876</v>
      </c>
      <c r="F16" s="20">
        <v>6506725</v>
      </c>
      <c r="G16" s="20">
        <v>481637</v>
      </c>
    </row>
    <row r="17" spans="1:7" x14ac:dyDescent="0.25">
      <c r="A17" s="89" t="s">
        <v>68</v>
      </c>
      <c r="B17" s="89"/>
      <c r="C17" s="89"/>
      <c r="D17" s="89"/>
      <c r="E17" s="19">
        <v>40984</v>
      </c>
      <c r="F17" s="19">
        <v>26548946</v>
      </c>
      <c r="G17" s="19">
        <v>1585360</v>
      </c>
    </row>
    <row r="18" spans="1:7" x14ac:dyDescent="0.25">
      <c r="A18" s="91" t="s">
        <v>84</v>
      </c>
      <c r="B18" s="91"/>
      <c r="C18" s="91"/>
      <c r="D18" s="91"/>
      <c r="E18" s="74">
        <f>E16/E17*100</f>
        <v>16.777278938122194</v>
      </c>
      <c r="F18" s="74">
        <f t="shared" ref="F18:G18" si="0">F16/F17*100</f>
        <v>24.508411746364619</v>
      </c>
      <c r="G18" s="74">
        <f t="shared" si="0"/>
        <v>30.380292173386486</v>
      </c>
    </row>
  </sheetData>
  <mergeCells count="4">
    <mergeCell ref="A16:D16"/>
    <mergeCell ref="A17:D17"/>
    <mergeCell ref="F4:G4"/>
    <mergeCell ref="A18:D18"/>
  </mergeCells>
  <hyperlinks>
    <hyperlink ref="C6" r:id="rId1" display="https://www.transparentno.hr/pregled/92510683607/1e6ca2f84e9f59e5e1e1e972d8b14afb31030a82540c15d40f481b1a361e626d2ea3ef527e69d0ef1ee19ff032aa64e4ef3a8bffb32c01c7816f91c4be77acf8"/>
    <hyperlink ref="C7" r:id="rId2" display="https://www.transparentno.hr/pregled/17113221373/b0e784397b25744f1ba2107724aa76f5a9dc4c2fb1b895fd0c582a0d9d88c9b1f09abe8f7dfecdc17adf78e559a43225c9e5721fad98672777d06720833ff9e2"/>
    <hyperlink ref="C8" r:id="rId3" display="https://www.transparentno.hr/pregled/38453148181/2218001d1a70627622fc9cdb64065d38e8e618899cc0f672438314aaaf60ac8e090540398f53dbc8abeef4877c2701b7c05023028cbf65831338575e74baa82f"/>
    <hyperlink ref="C9" r:id="rId4" display="https://www.transparentno.hr/pregled/57260863791/023dd5479f3dfba8732fe57898d53c71acb0f4a4a47da53cd1a6de905206cd513f10af99658663c999c0440e427bd228ac786f1645034c109b04e8df670847d8"/>
    <hyperlink ref="C10" r:id="rId5" display="https://www.transparentno.hr/pregled/17195049659/c17a1d9b598c843cab755445245b01219fee7a58410493cb06b9c908a8dd0f73f1b09370c3310b829055d3c5f9152466e479e90145fb62d62a2c7965177c9462"/>
    <hyperlink ref="C11" r:id="rId6" display="https://www.transparentno.hr/pregled/28922587775/c888633da354bf37d087d042a23f6004faa4577b1a6472ebbb6943b094e51ce05c7a5e6334051c2b4dd135c4741dcc2267077b032fda58ab9f17b56a09158b65"/>
    <hyperlink ref="C12" r:id="rId7" display="https://www.transparentno.hr/pregled/67641553147/025e867dabc0e864260b1d97565b3e08ecc44a0e994c8ff398b47fc2bb70bd2eb4fd342423c9a8a6ebb2aaeedee0d667086302dfc01cde0bb3074d2c4406ffa3"/>
    <hyperlink ref="C13" r:id="rId8" display="https://www.transparentno.hr/pregled/12276445344/9bff1788243dbac57fee8c6ba01893cda23632b9b5d21b70887b3023447db8386fd265e6bfcc27fa658bd7c23a0697dd1bb71c7739847ad6b5e3e8bd0a779381"/>
    <hyperlink ref="C14" r:id="rId9" display="https://www.transparentno.hr/pregled/80300395055/2d68e64ad5a5ffca43527af057090f2fb9296235588f4a3f5ff3294a9f611e057b08960d8400c575aeba83943d2e5834777d03c159d5acfe1eb435c4dd12a835"/>
    <hyperlink ref="C15" r:id="rId10" display="https://www.transparentno.hr/pregled/34446396744/d46a729c46a1fc68aa17f49c97052dafddc2ea902441ba5bf0a8169e4dd07d9045246492d43330b6a12d9f1808ab12e0a16cabbf62caa731477d51a207d50be8"/>
  </hyperlinks>
  <pageMargins left="0.7" right="0.7" top="0.75" bottom="0.75" header="0.3" footer="0.3"/>
  <drawing r:id="rId1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5"/>
  <sheetViews>
    <sheetView workbookViewId="0">
      <selection activeCell="C24" sqref="C24"/>
    </sheetView>
  </sheetViews>
  <sheetFormatPr defaultRowHeight="15" x14ac:dyDescent="0.25"/>
  <cols>
    <col min="1" max="1" width="15.7109375" customWidth="1"/>
    <col min="2" max="2" width="11" customWidth="1"/>
    <col min="3" max="3" width="12.5703125" customWidth="1"/>
    <col min="4" max="4" width="12.140625" bestFit="1" customWidth="1"/>
    <col min="5" max="5" width="9.140625" customWidth="1"/>
  </cols>
  <sheetData>
    <row r="3" spans="1:10" x14ac:dyDescent="0.25">
      <c r="A3" s="24" t="s">
        <v>85</v>
      </c>
      <c r="B3" s="14"/>
      <c r="C3" s="14"/>
      <c r="D3" s="14"/>
      <c r="E3" s="14"/>
      <c r="F3" s="14"/>
      <c r="G3" s="14"/>
      <c r="H3" s="14"/>
      <c r="I3" s="14"/>
      <c r="J3" s="13"/>
    </row>
    <row r="4" spans="1:10" ht="15.75" thickBot="1" x14ac:dyDescent="0.3">
      <c r="A4" s="14"/>
      <c r="B4" s="14"/>
      <c r="C4" s="14"/>
      <c r="E4" s="21"/>
      <c r="F4" s="22" t="s">
        <v>78</v>
      </c>
      <c r="G4" s="21"/>
      <c r="J4" s="13"/>
    </row>
    <row r="5" spans="1:10" ht="23.25" thickBot="1" x14ac:dyDescent="0.3">
      <c r="A5" s="10" t="s">
        <v>0</v>
      </c>
      <c r="B5" s="11" t="s">
        <v>2</v>
      </c>
      <c r="C5" s="11" t="s">
        <v>76</v>
      </c>
      <c r="D5" s="12" t="s">
        <v>77</v>
      </c>
      <c r="E5" s="14"/>
      <c r="F5" s="15"/>
      <c r="G5" s="16"/>
      <c r="H5" s="16"/>
      <c r="I5" s="16"/>
      <c r="J5" s="13"/>
    </row>
    <row r="6" spans="1:10" ht="15.75" thickBot="1" x14ac:dyDescent="0.3">
      <c r="A6" s="1" t="s">
        <v>49</v>
      </c>
      <c r="B6" s="2">
        <v>2146</v>
      </c>
      <c r="C6" s="3">
        <v>1969942.219</v>
      </c>
      <c r="D6" s="2">
        <v>917.96002749301022</v>
      </c>
      <c r="E6" s="14"/>
      <c r="F6" s="15"/>
      <c r="G6" s="16"/>
      <c r="H6" s="16"/>
      <c r="I6" s="16"/>
      <c r="J6" s="13"/>
    </row>
    <row r="7" spans="1:10" ht="15.75" thickBot="1" x14ac:dyDescent="0.3">
      <c r="A7" s="1" t="s">
        <v>58</v>
      </c>
      <c r="B7" s="2">
        <v>3283</v>
      </c>
      <c r="C7" s="3">
        <v>2216195.2540000002</v>
      </c>
      <c r="D7" s="2">
        <v>675.0518592750534</v>
      </c>
      <c r="E7" s="14"/>
      <c r="F7" s="15"/>
      <c r="G7" s="16"/>
      <c r="H7" s="16"/>
      <c r="I7" s="16"/>
      <c r="J7" s="13"/>
    </row>
    <row r="8" spans="1:10" ht="15.75" thickBot="1" x14ac:dyDescent="0.3">
      <c r="A8" s="1" t="s">
        <v>46</v>
      </c>
      <c r="B8" s="2">
        <v>29525</v>
      </c>
      <c r="C8" s="3">
        <v>19596822.506000001</v>
      </c>
      <c r="D8" s="2">
        <v>663.73657937341238</v>
      </c>
      <c r="E8" s="14"/>
      <c r="F8" s="15"/>
      <c r="G8" s="16"/>
      <c r="H8" s="16"/>
      <c r="I8" s="16"/>
      <c r="J8" s="13"/>
    </row>
    <row r="9" spans="1:10" ht="15.75" thickBot="1" x14ac:dyDescent="0.3">
      <c r="A9" s="1" t="s">
        <v>69</v>
      </c>
      <c r="B9" s="2">
        <v>616</v>
      </c>
      <c r="C9" s="3">
        <v>338374.83100000001</v>
      </c>
      <c r="D9" s="2">
        <v>549.30979058441562</v>
      </c>
    </row>
    <row r="10" spans="1:10" ht="15.75" thickBot="1" x14ac:dyDescent="0.3">
      <c r="A10" s="1" t="s">
        <v>70</v>
      </c>
      <c r="B10" s="2">
        <v>2556</v>
      </c>
      <c r="C10" s="3">
        <v>1256902.709</v>
      </c>
      <c r="D10" s="2">
        <v>491.74597378716749</v>
      </c>
    </row>
    <row r="11" spans="1:10" ht="15.75" thickBot="1" x14ac:dyDescent="0.3">
      <c r="A11" s="1" t="s">
        <v>71</v>
      </c>
      <c r="B11" s="2">
        <v>951</v>
      </c>
      <c r="C11" s="3">
        <v>430593.24300000002</v>
      </c>
      <c r="D11" s="2">
        <v>452.77943533123027</v>
      </c>
    </row>
    <row r="12" spans="1:10" ht="15.75" thickBot="1" x14ac:dyDescent="0.3">
      <c r="A12" s="1" t="s">
        <v>72</v>
      </c>
      <c r="B12" s="2">
        <v>584</v>
      </c>
      <c r="C12" s="3">
        <v>253305.13399999999</v>
      </c>
      <c r="D12" s="2">
        <v>433.74166780821918</v>
      </c>
    </row>
    <row r="13" spans="1:10" ht="15.75" thickBot="1" x14ac:dyDescent="0.3">
      <c r="A13" s="1" t="s">
        <v>73</v>
      </c>
      <c r="B13" s="2">
        <v>494</v>
      </c>
      <c r="C13" s="3">
        <v>190678.16399999999</v>
      </c>
      <c r="D13" s="2">
        <v>385.98818623481782</v>
      </c>
    </row>
    <row r="14" spans="1:10" ht="15.75" thickBot="1" x14ac:dyDescent="0.3">
      <c r="A14" s="1" t="s">
        <v>74</v>
      </c>
      <c r="B14" s="2">
        <v>696</v>
      </c>
      <c r="C14" s="3">
        <v>260766.557</v>
      </c>
      <c r="D14" s="2">
        <v>374.66459339080461</v>
      </c>
    </row>
    <row r="15" spans="1:10" ht="15.75" thickBot="1" x14ac:dyDescent="0.3">
      <c r="A15" s="1" t="s">
        <v>75</v>
      </c>
      <c r="B15" s="2">
        <v>133</v>
      </c>
      <c r="C15" s="3">
        <v>35365.406999999999</v>
      </c>
      <c r="D15" s="2">
        <v>265.90531578947366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1</vt:i4>
      </vt:variant>
    </vt:vector>
  </HeadingPairs>
  <TitlesOfParts>
    <vt:vector size="6" baseType="lpstr">
      <vt:lpstr>Tablica 1</vt:lpstr>
      <vt:lpstr>Tablica 2</vt:lpstr>
      <vt:lpstr>Tablica 3</vt:lpstr>
      <vt:lpstr>TOP 10 prema dobiti razdoblja</vt:lpstr>
      <vt:lpstr>Produktivnost</vt:lpstr>
      <vt:lpstr>'TOP 10 prema dobiti razdoblja'!OLE_LINK2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Nataša Marić</dc:creator>
  <cp:lastModifiedBy>Vesna Kavur</cp:lastModifiedBy>
  <dcterms:created xsi:type="dcterms:W3CDTF">2019-09-19T06:32:50Z</dcterms:created>
  <dcterms:modified xsi:type="dcterms:W3CDTF">2019-09-19T12:03:27Z</dcterms:modified>
</cp:coreProperties>
</file>