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8955"/>
  </bookViews>
  <sheets>
    <sheet name="Tablica 1" sheetId="15" r:id="rId1"/>
    <sheet name="Grafikon 1" sheetId="16" r:id="rId2"/>
    <sheet name="Grafikon 2" sheetId="21" r:id="rId3"/>
    <sheet name="TOP 10_Dobit razdoblja" sheetId="19" r:id="rId4"/>
    <sheet name="TOP 10_Ukupan prihod" sheetId="18" r:id="rId5"/>
  </sheets>
  <definedNames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M9" i="15" l="1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8" i="15"/>
  <c r="G19" i="19" l="1"/>
  <c r="F19" i="19"/>
  <c r="E19" i="19"/>
  <c r="D19" i="19"/>
  <c r="G16" i="18"/>
  <c r="F16" i="18"/>
  <c r="E16" i="18"/>
  <c r="D16" i="18"/>
</calcChain>
</file>

<file path=xl/sharedStrings.xml><?xml version="1.0" encoding="utf-8"?>
<sst xmlns="http://schemas.openxmlformats.org/spreadsheetml/2006/main" count="129" uniqueCount="87">
  <si>
    <t>Opis</t>
  </si>
  <si>
    <t xml:space="preserve">2008. 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</si>
  <si>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</si>
  <si>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</si>
  <si>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</si>
  <si>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</si>
  <si>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</si>
  <si>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</si>
  <si>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</si>
  <si>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</si>
  <si>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</si>
  <si>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</si>
  <si>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</si>
  <si>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</si>
  <si>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Izvoz</t>
  </si>
  <si>
    <t>Uvoz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</si>
  <si>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</si>
  <si>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</si>
  <si>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</si>
  <si>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</si>
  <si>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</si>
  <si>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</si>
  <si>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</si>
  <si>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</si>
  <si>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>2017.</t>
  </si>
  <si>
    <t>2018.</t>
  </si>
  <si>
    <t xml:space="preserve">Trgovinski saldo (izvoz minus uvoz) </t>
  </si>
  <si>
    <t>Investicije u novu dugotrajnu imovinu*</t>
  </si>
  <si>
    <t>Izvor: Fina, Registar godišnjih financijskih izvještaja, obrada GFI-a za razdoblje 2008.-2018. godine</t>
  </si>
  <si>
    <t>* Pozicija iz GFI-a (iz obrazaca do 2016.) - "Investicije u novu dugotrajnu imovinu" istovjetna je poziciji "Bruto investicije samo u novu dugotrajnu imovinu" u obrascima GFI-a 2016. - 2018.</t>
  </si>
  <si>
    <t>*Serija podataka u tablici za sve godine prikazana je iz godišnjeg financijskog izvještaja iz kolone tekuće godine</t>
  </si>
  <si>
    <t>OIB</t>
  </si>
  <si>
    <t>Naziv</t>
  </si>
  <si>
    <t>Ukupan prihod</t>
  </si>
  <si>
    <t>Neto dobit/
gubitak</t>
  </si>
  <si>
    <t>1.</t>
  </si>
  <si>
    <t>2.</t>
  </si>
  <si>
    <t>3.</t>
  </si>
  <si>
    <t>Izvor: Fina, Registar godišnjih financijskih izvještaja, obrada GFI-a za 2018. godinu</t>
  </si>
  <si>
    <t>Ukupan rashod</t>
  </si>
  <si>
    <t>ORAO D.O.O.</t>
  </si>
  <si>
    <t>MANŠPED D.O.O.</t>
  </si>
  <si>
    <t>RICARDO D.O.O.</t>
  </si>
  <si>
    <t>4.</t>
  </si>
  <si>
    <t>RALU LOGISTIKA D.O.O.</t>
  </si>
  <si>
    <t>5.</t>
  </si>
  <si>
    <t>KOS TRANSPORTI D.O.O.</t>
  </si>
  <si>
    <t>6.</t>
  </si>
  <si>
    <t>TTI D.O.O.</t>
  </si>
  <si>
    <t>7.</t>
  </si>
  <si>
    <t>ZAGREBTRANS D.O.O.</t>
  </si>
  <si>
    <t>8.</t>
  </si>
  <si>
    <t>ŠPOLJAR TRANSPORT D.O.O.</t>
  </si>
  <si>
    <t>9.</t>
  </si>
  <si>
    <t>BRAVEL D.O.O.</t>
  </si>
  <si>
    <t>10.</t>
  </si>
  <si>
    <t>GRŽINČIĆ D.O.O.</t>
  </si>
  <si>
    <t>(iznosi u tisućama kuna)</t>
  </si>
  <si>
    <t>LANA COMMERCE D.O.O.</t>
  </si>
  <si>
    <t>SEIFERT I BOGOLIN D.O.O.</t>
  </si>
  <si>
    <t>MEGA KR LOGISTIKA D.O.O.</t>
  </si>
  <si>
    <t>CAMMEO FRANŠIZA D.O.O.</t>
  </si>
  <si>
    <t>AUTOPRIJEVOZNIK KLJAJIĆ D.O.O.</t>
  </si>
  <si>
    <t>VIT TRANSLOGISTIKA D.O.O.</t>
  </si>
  <si>
    <t>(iznosi u tisućama kn, prosječne plaće u kn)</t>
  </si>
  <si>
    <t>NKD 49.2- CestovnI prijevoz robe i usluge preseljenja
(tekuće razdoblje iz godišnjeg financijskog izvještaja)</t>
  </si>
  <si>
    <t>Prosječna mj. neto plaća po radniku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</si>
  <si>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</si>
  <si>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</si>
  <si>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</si>
  <si>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</si>
  <si>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</si>
  <si>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</si>
  <si>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</si>
  <si>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</si>
  <si>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</si>
  <si>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Neto dobit/gubitak</t>
  </si>
  <si>
    <r>
      <t>Tablica 1. Osnovni financijski rezultati poslovanja poduzetnika u razredu djelatnosti 49.4 – CestovnI prijevoz robe i usluge preseljenja od 2008. do 2018. g.</t>
    </r>
    <r>
      <rPr>
        <b/>
        <sz val="10"/>
        <color theme="3" tint="-0.249977111117893"/>
        <rFont val="Calibri"/>
        <family val="2"/>
        <charset val="238"/>
      </rPr>
      <t>¹</t>
    </r>
    <r>
      <rPr>
        <b/>
        <sz val="10"/>
        <color theme="3" tint="-0.249977111117893"/>
        <rFont val="Arial"/>
        <family val="2"/>
        <charset val="238"/>
      </rPr>
      <t xml:space="preserve"> </t>
    </r>
  </si>
  <si>
    <t>Rang 2018.</t>
  </si>
  <si>
    <t>Grafikon 2. Neto dobit/gubitak i broj zaposlenih kod poduzetnika u razredu djelatnosti 49.2 – CestovnI prijevoz robe i usluge preseljenja od 2008. do 2018. g.</t>
  </si>
  <si>
    <t>Indeks 2018./08.</t>
  </si>
  <si>
    <t>Obrt za ugostiteljstvo, autoprijevoz i iznajmljivanje apartmana, vl. T. Gađa</t>
  </si>
  <si>
    <t>Ukupno</t>
  </si>
  <si>
    <t>Grafikon 1.  Prikaz ukupnih prihoda i dobiti razdoblja  u razredu djelatnosti 49.2 – CestovnI prijevoz robe i usluge preseljenja od 2008. do 2018. g.*</t>
  </si>
  <si>
    <t xml:space="preserve"> (iznosi u tisućama kuna)</t>
  </si>
  <si>
    <r>
      <t xml:space="preserve">Tablica 2.  </t>
    </r>
    <r>
      <rPr>
        <b/>
        <u/>
        <sz val="10"/>
        <color theme="4" tint="-0.499984740745262"/>
        <rFont val="Arial"/>
        <family val="2"/>
        <charset val="238"/>
      </rPr>
      <t>TOP 10</t>
    </r>
    <r>
      <rPr>
        <b/>
        <sz val="10"/>
        <color theme="4" tint="-0.499984740745262"/>
        <rFont val="Arial"/>
        <family val="2"/>
        <charset val="238"/>
      </rPr>
      <t xml:space="preserve"> poduzetnika u razredu djelatnosti cestovnog prijevoza robe i usluge preseljenja (NKD H 49.4), rangirani prema dobiti razdoblja u 2018. g </t>
    </r>
  </si>
  <si>
    <r>
      <t xml:space="preserve">Tablica 3. </t>
    </r>
    <r>
      <rPr>
        <b/>
        <u/>
        <sz val="9"/>
        <color theme="4" tint="-0.499984740745262"/>
        <rFont val="Arial"/>
        <family val="2"/>
        <charset val="238"/>
      </rPr>
      <t>TOP 10</t>
    </r>
    <r>
      <rPr>
        <b/>
        <sz val="9"/>
        <color theme="4" tint="-0.499984740745262"/>
        <rFont val="Arial"/>
        <family val="2"/>
        <charset val="238"/>
      </rPr>
      <t xml:space="preserve"> poduzetnika u razredu djelatnosti cestovnog prijevoza robe i usluge preseljenja (NKD H 49.4), rangirani prema ukupnom prihodu u 2018. 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</si>
</sst>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[Red]\-#,##0\ "/>
    <numFmt numFmtId="166" formatCode="0.0%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b/>
      <sz val="8.5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9.5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3" tint="-0.249977111117893"/>
      <name val="Arabic Typesetting"/>
      <family val="4"/>
      <charset val="238"/>
    </font>
    <font>
      <sz val="11"/>
      <color theme="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theme="3" tint="-0.249977111117893"/>
      <name val="Calibri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b/>
      <u/>
      <sz val="10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0" fontId="4" fillId="0" borderId="0"/>
    <xf numFmtId="0" fontId="7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9" fontId="4" fillId="0" borderId="0" applyFont="0" applyFill="0" applyBorder="0" applyAlignment="0" applyProtection="0"/>
    <xf numFmtId="0" fontId="11" fillId="0" borderId="0"/>
    <xf numFmtId="0" fontId="4" fillId="0" borderId="0"/>
  </cellStyleXfs>
  <cellXfs count="80">
    <xf numFmtId="0" fontId="0" fillId="0" borderId="0" xfId="0"/>
    <xf numFmtId="0" fontId="5" fillId="0" borderId="0" xfId="1" applyFont="1"/>
    <xf numFmtId="0" fontId="4" fillId="0" borderId="0" xfId="1" applyFont="1" applyAlignment="1"/>
    <xf numFmtId="0" fontId="4" fillId="0" borderId="0" xfId="1"/>
    <xf numFmtId="0" fontId="7" fillId="0" borderId="0" xfId="2"/>
    <xf numFmtId="164" fontId="7" fillId="0" borderId="0" xfId="2" applyNumberFormat="1"/>
    <xf numFmtId="3" fontId="7" fillId="0" borderId="0" xfId="2" applyNumberFormat="1"/>
    <xf numFmtId="0" fontId="9" fillId="0" borderId="0" xfId="1" applyFont="1" applyAlignment="1">
      <alignment horizontal="left" vertical="center"/>
    </xf>
    <xf numFmtId="164" fontId="4" fillId="0" borderId="0" xfId="1" applyNumberFormat="1"/>
    <xf numFmtId="0" fontId="10" fillId="0" borderId="0" xfId="3" applyFont="1" applyAlignment="1">
      <alignment horizontal="left" vertical="center"/>
    </xf>
    <xf numFmtId="0" fontId="4" fillId="0" borderId="0" xfId="7"/>
    <xf numFmtId="0" fontId="2" fillId="2" borderId="1" xfId="7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3" fillId="3" borderId="1" xfId="7" applyFont="1" applyFill="1" applyBorder="1" applyAlignment="1">
      <alignment horizontal="left" vertical="center"/>
    </xf>
    <xf numFmtId="3" fontId="3" fillId="3" borderId="1" xfId="2" applyNumberFormat="1" applyFont="1" applyFill="1" applyBorder="1" applyAlignment="1">
      <alignment horizontal="right" vertical="center"/>
    </xf>
    <xf numFmtId="0" fontId="3" fillId="0" borderId="0" xfId="7" applyFont="1" applyFill="1" applyBorder="1" applyAlignment="1">
      <alignment horizontal="left" vertical="center"/>
    </xf>
    <xf numFmtId="3" fontId="14" fillId="0" borderId="0" xfId="7" applyNumberFormat="1" applyFont="1" applyFill="1" applyBorder="1"/>
    <xf numFmtId="0" fontId="4" fillId="0" borderId="0" xfId="7" applyFill="1"/>
    <xf numFmtId="0" fontId="10" fillId="0" borderId="0" xfId="1" applyFont="1" applyAlignment="1">
      <alignment horizontal="left" vertical="center"/>
    </xf>
    <xf numFmtId="0" fontId="6" fillId="0" borderId="0" xfId="7" applyFont="1"/>
    <xf numFmtId="0" fontId="4" fillId="0" borderId="0" xfId="7" applyFont="1"/>
    <xf numFmtId="0" fontId="4" fillId="0" borderId="0" xfId="8"/>
    <xf numFmtId="0" fontId="15" fillId="0" borderId="0" xfId="8" applyFont="1" applyAlignment="1">
      <alignment vertical="center"/>
    </xf>
    <xf numFmtId="0" fontId="17" fillId="3" borderId="1" xfId="8" applyFont="1" applyFill="1" applyBorder="1" applyAlignment="1">
      <alignment horizontal="center" vertical="center" wrapText="1"/>
    </xf>
    <xf numFmtId="0" fontId="18" fillId="3" borderId="1" xfId="8" applyFont="1" applyFill="1" applyBorder="1" applyAlignment="1">
      <alignment horizontal="center" vertical="center" wrapText="1"/>
    </xf>
    <xf numFmtId="0" fontId="17" fillId="3" borderId="1" xfId="8" applyFont="1" applyFill="1" applyBorder="1" applyAlignment="1">
      <alignment vertical="center" wrapText="1"/>
    </xf>
    <xf numFmtId="0" fontId="17" fillId="3" borderId="1" xfId="8" applyFont="1" applyFill="1" applyBorder="1" applyAlignment="1">
      <alignment horizontal="right" vertical="center" wrapText="1"/>
    </xf>
    <xf numFmtId="3" fontId="17" fillId="3" borderId="1" xfId="8" applyNumberFormat="1" applyFont="1" applyFill="1" applyBorder="1" applyAlignment="1">
      <alignment horizontal="right" vertical="center" wrapText="1"/>
    </xf>
    <xf numFmtId="0" fontId="9" fillId="0" borderId="0" xfId="11" applyFont="1"/>
    <xf numFmtId="0" fontId="20" fillId="0" borderId="0" xfId="8" applyFont="1"/>
    <xf numFmtId="0" fontId="20" fillId="0" borderId="0" xfId="8" applyFont="1" applyAlignment="1">
      <alignment vertical="center"/>
    </xf>
    <xf numFmtId="0" fontId="22" fillId="0" borderId="0" xfId="8" applyFont="1"/>
    <xf numFmtId="0" fontId="23" fillId="0" borderId="0" xfId="8" applyFont="1"/>
    <xf numFmtId="0" fontId="23" fillId="0" borderId="0" xfId="8" applyFont="1" applyAlignment="1">
      <alignment horizontal="right"/>
    </xf>
    <xf numFmtId="0" fontId="24" fillId="0" borderId="0" xfId="2" applyFont="1"/>
    <xf numFmtId="0" fontId="23" fillId="0" borderId="0" xfId="1" applyFont="1"/>
    <xf numFmtId="0" fontId="23" fillId="0" borderId="0" xfId="2" applyFont="1"/>
    <xf numFmtId="3" fontId="21" fillId="3" borderId="1" xfId="8" applyNumberFormat="1" applyFont="1" applyFill="1" applyBorder="1" applyAlignment="1">
      <alignment horizontal="right" vertical="center" wrapText="1"/>
    </xf>
    <xf numFmtId="0" fontId="26" fillId="0" borderId="0" xfId="0" applyFont="1"/>
    <xf numFmtId="0" fontId="28" fillId="4" borderId="3" xfId="0" applyFont="1" applyFill="1" applyBorder="1"/>
    <xf numFmtId="0" fontId="28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right" vertical="center"/>
    </xf>
    <xf numFmtId="0" fontId="20" fillId="0" borderId="0" xfId="1" applyFont="1"/>
    <xf numFmtId="0" fontId="30" fillId="0" borderId="8" xfId="0" applyFont="1" applyBorder="1"/>
    <xf numFmtId="0" fontId="1" fillId="0" borderId="0" xfId="1" applyFont="1" applyAlignment="1"/>
    <xf numFmtId="0" fontId="1" fillId="0" borderId="0" xfId="1" applyFont="1"/>
    <xf numFmtId="0" fontId="26" fillId="0" borderId="0" xfId="7" applyFont="1"/>
    <xf numFmtId="0" fontId="27" fillId="0" borderId="0" xfId="0" applyFont="1" applyAlignment="1">
      <alignment horizontal="justify" vertical="center"/>
    </xf>
    <xf numFmtId="0" fontId="0" fillId="0" borderId="0" xfId="0" applyAlignment="1"/>
    <xf numFmtId="165" fontId="13" fillId="0" borderId="8" xfId="0" applyNumberFormat="1" applyFont="1" applyBorder="1" applyAlignment="1">
      <alignment horizontal="right" vertical="center"/>
    </xf>
    <xf numFmtId="3" fontId="13" fillId="5" borderId="1" xfId="2" applyNumberFormat="1" applyFont="1" applyFill="1" applyBorder="1" applyAlignment="1">
      <alignment horizontal="right" vertical="center"/>
    </xf>
    <xf numFmtId="0" fontId="3" fillId="3" borderId="4" xfId="2" applyFont="1" applyFill="1" applyBorder="1" applyAlignment="1">
      <alignment horizontal="left" vertical="center" wrapText="1"/>
    </xf>
    <xf numFmtId="3" fontId="3" fillId="3" borderId="10" xfId="2" applyNumberFormat="1" applyFont="1" applyFill="1" applyBorder="1" applyAlignment="1">
      <alignment horizontal="right" vertical="center"/>
    </xf>
    <xf numFmtId="0" fontId="3" fillId="3" borderId="5" xfId="2" applyFont="1" applyFill="1" applyBorder="1" applyAlignment="1">
      <alignment horizontal="left" vertical="center" wrapText="1"/>
    </xf>
    <xf numFmtId="0" fontId="32" fillId="3" borderId="4" xfId="2" applyFont="1" applyFill="1" applyBorder="1" applyAlignment="1">
      <alignment horizontal="left" vertical="center" wrapText="1"/>
    </xf>
    <xf numFmtId="3" fontId="32" fillId="3" borderId="1" xfId="2" applyNumberFormat="1" applyFont="1" applyFill="1" applyBorder="1" applyAlignment="1">
      <alignment horizontal="right" vertical="center"/>
    </xf>
    <xf numFmtId="3" fontId="21" fillId="3" borderId="1" xfId="2" applyNumberFormat="1" applyFont="1" applyFill="1" applyBorder="1" applyAlignment="1">
      <alignment horizontal="right" vertical="center"/>
    </xf>
    <xf numFmtId="3" fontId="32" fillId="3" borderId="10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 wrapText="1"/>
    </xf>
    <xf numFmtId="3" fontId="3" fillId="3" borderId="7" xfId="2" applyNumberFormat="1" applyFont="1" applyFill="1" applyBorder="1" applyAlignment="1">
      <alignment horizontal="right" vertical="center"/>
    </xf>
    <xf numFmtId="3" fontId="3" fillId="3" borderId="11" xfId="2" applyNumberFormat="1" applyFont="1" applyFill="1" applyBorder="1" applyAlignment="1">
      <alignment horizontal="right" vertical="center"/>
    </xf>
    <xf numFmtId="166" fontId="13" fillId="7" borderId="1" xfId="2" applyNumberFormat="1" applyFont="1" applyFill="1" applyBorder="1" applyAlignment="1">
      <alignment vertical="center"/>
    </xf>
    <xf numFmtId="166" fontId="33" fillId="7" borderId="1" xfId="2" applyNumberFormat="1" applyFont="1" applyFill="1" applyBorder="1" applyAlignment="1">
      <alignment vertical="center"/>
    </xf>
    <xf numFmtId="0" fontId="33" fillId="0" borderId="0" xfId="7" applyFont="1"/>
    <xf numFmtId="0" fontId="33" fillId="0" borderId="0" xfId="8" applyFont="1"/>
    <xf numFmtId="0" fontId="35" fillId="0" borderId="0" xfId="7" applyFont="1" applyAlignment="1">
      <alignment vertical="center"/>
    </xf>
    <xf numFmtId="3" fontId="29" fillId="3" borderId="1" xfId="2" applyNumberFormat="1" applyFont="1" applyFill="1" applyBorder="1" applyAlignment="1">
      <alignment horizontal="right" vertical="center"/>
    </xf>
    <xf numFmtId="0" fontId="8" fillId="6" borderId="1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left" vertical="center" wrapText="1"/>
    </xf>
    <xf numFmtId="3" fontId="3" fillId="3" borderId="9" xfId="2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right" vertical="center"/>
    </xf>
    <xf numFmtId="49" fontId="8" fillId="6" borderId="1" xfId="2" applyNumberFormat="1" applyFont="1" applyFill="1" applyBorder="1" applyAlignment="1">
      <alignment horizontal="center" vertical="center" wrapText="1"/>
    </xf>
    <xf numFmtId="0" fontId="37" fillId="6" borderId="3" xfId="2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16" fillId="6" borderId="1" xfId="8" applyFont="1" applyFill="1" applyBorder="1" applyAlignment="1">
      <alignment horizontal="center" vertical="center" wrapText="1"/>
    </xf>
    <xf numFmtId="0" fontId="19" fillId="6" borderId="1" xfId="8" applyFont="1" applyFill="1" applyBorder="1" applyAlignment="1">
      <alignment horizontal="left" vertical="center" wrapText="1"/>
    </xf>
    <xf numFmtId="3" fontId="19" fillId="6" borderId="1" xfId="8" applyNumberFormat="1" applyFont="1" applyFill="1" applyBorder="1" applyAlignment="1">
      <alignment horizontal="right" vertical="center" wrapText="1"/>
    </xf>
    <xf numFmtId="0" fontId="38" fillId="0" borderId="0" xfId="7" applyFont="1"/>
  </cellXfs>
  <cellStyles count="13">
    <cellStyle name="Normal 2" xfId="4"/>
    <cellStyle name="Normal 3" xfId="5"/>
    <cellStyle name="Normalno" xfId="0" builtinId="0"/>
    <cellStyle name="Normalno 2" xfId="2"/>
    <cellStyle name="Normalno 2 2" xfId="11"/>
    <cellStyle name="Normalno 2 3" xfId="6"/>
    <cellStyle name="Normalno 3" xfId="1"/>
    <cellStyle name="Normalno 3 3" xfId="3"/>
    <cellStyle name="Normalno 4" xfId="7"/>
    <cellStyle name="Normalno 5" xfId="8"/>
    <cellStyle name="Normalno 6" xfId="9"/>
    <cellStyle name="Normalno 7" xfId="12"/>
    <cellStyle name="Postotak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"/>
          <c:y val="2.2517695221726105E-3"/>
          <c:w val="0.99858906509898093"/>
          <c:h val="0.976183156924243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Ukupni prihodi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1'!$B$6:$L$6</c:f>
              <c:numCache>
                <c:formatCode>#,##0</c:formatCode>
                <c:ptCount val="11"/>
                <c:pt idx="0">
                  <c:v>8883663.1380000003</c:v>
                </c:pt>
                <c:pt idx="1">
                  <c:v>7772705.7510000002</c:v>
                </c:pt>
                <c:pt idx="2">
                  <c:v>7401804.0300000003</c:v>
                </c:pt>
                <c:pt idx="3">
                  <c:v>7689404.6160000004</c:v>
                </c:pt>
                <c:pt idx="4">
                  <c:v>7504244.4029999999</c:v>
                </c:pt>
                <c:pt idx="5">
                  <c:v>7588471.1399999997</c:v>
                </c:pt>
                <c:pt idx="6">
                  <c:v>8193590.2230000002</c:v>
                </c:pt>
                <c:pt idx="7">
                  <c:v>8922279.2670000009</c:v>
                </c:pt>
                <c:pt idx="8">
                  <c:v>9700268.5549999997</c:v>
                </c:pt>
                <c:pt idx="9">
                  <c:v>10706035.903000001</c:v>
                </c:pt>
                <c:pt idx="10">
                  <c:v>11533785.229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Neto dobit/gubitak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274599570311236E-3"/>
                  <c:y val="-5.4176001273643925E-4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624959045946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5713621840054375E-3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139749618678087E-2"/>
                  <c:y val="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8419371733633638E-3"/>
                  <c:y val="-3.2196313344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103246080358988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446.378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1'!$B$7:$L$7</c:f>
              <c:numCache>
                <c:formatCode>#,##0</c:formatCode>
                <c:ptCount val="11"/>
                <c:pt idx="0">
                  <c:v>144398.394</c:v>
                </c:pt>
                <c:pt idx="1">
                  <c:v>-827.10599999999999</c:v>
                </c:pt>
                <c:pt idx="2">
                  <c:v>20584.686000000002</c:v>
                </c:pt>
                <c:pt idx="3">
                  <c:v>21249.913</c:v>
                </c:pt>
                <c:pt idx="4">
                  <c:v>95868.514999999999</c:v>
                </c:pt>
                <c:pt idx="5">
                  <c:v>88751.379000000001</c:v>
                </c:pt>
                <c:pt idx="6">
                  <c:v>223866.63500000001</c:v>
                </c:pt>
                <c:pt idx="7">
                  <c:v>313784.38299999997</c:v>
                </c:pt>
                <c:pt idx="8">
                  <c:v>364666.96100000001</c:v>
                </c:pt>
                <c:pt idx="9">
                  <c:v>334078.05599999998</c:v>
                </c:pt>
                <c:pt idx="10">
                  <c:v>314847.71899999998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cylinder"/>
        <c:axId val="165419520"/>
        <c:axId val="154245888"/>
        <c:axId val="0"/>
      </c:bar3DChart>
      <c:catAx>
        <c:axId val="16541952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4245888"/>
        <c:crosses val="autoZero"/>
        <c:auto val="1"/>
        <c:lblAlgn val="ctr"/>
        <c:lblOffset val="100"/>
        <c:noMultiLvlLbl val="0"/>
      </c:catAx>
      <c:valAx>
        <c:axId val="154245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541952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32278912257001952"/>
          <c:y val="0.1213203804069946"/>
          <c:w val="0.24523108336423802"/>
          <c:h val="9.7050035304225221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hr-HR" sz="900"/>
              <a:t>Broj poduzetnika</a:t>
            </a:r>
            <a:endParaRPr lang="en-US" sz="9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91907261592301"/>
          <c:y val="0.13657407407407407"/>
          <c:w val="0.84574759405074362"/>
          <c:h val="0.8356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2'!$A$6</c:f>
              <c:strCache>
                <c:ptCount val="1"/>
                <c:pt idx="0">
                  <c:v>Broj poduzetnika</c:v>
                </c:pt>
              </c:strCache>
            </c:strRef>
          </c:tx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strRef>
              <c:f>'Grafikon 2'!$B$5:$L$5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2'!$B$6:$L$6</c:f>
              <c:numCache>
                <c:formatCode>#,##0</c:formatCode>
                <c:ptCount val="11"/>
                <c:pt idx="0" formatCode="#,##0_ ;[Red]\-#,##0\ ">
                  <c:v>2040</c:v>
                </c:pt>
                <c:pt idx="1">
                  <c:v>2161</c:v>
                </c:pt>
                <c:pt idx="2" formatCode="#,##0_ ;[Red]\-#,##0\ ">
                  <c:v>2237</c:v>
                </c:pt>
                <c:pt idx="3" formatCode="#,##0_ ;[Red]\-#,##0\ ">
                  <c:v>2226</c:v>
                </c:pt>
                <c:pt idx="4" formatCode="#,##0_ ;[Red]\-#,##0\ ">
                  <c:v>2173</c:v>
                </c:pt>
                <c:pt idx="5" formatCode="#,##0_ ;[Red]\-#,##0\ ">
                  <c:v>2188</c:v>
                </c:pt>
                <c:pt idx="6" formatCode="#,##0_ ;[Red]\-#,##0\ ">
                  <c:v>2225</c:v>
                </c:pt>
                <c:pt idx="7" formatCode="#,##0_ ;[Red]\-#,##0\ ">
                  <c:v>2296</c:v>
                </c:pt>
                <c:pt idx="8" formatCode="#,##0_ ;[Red]\-#,##0\ ">
                  <c:v>2438</c:v>
                </c:pt>
                <c:pt idx="9" formatCode="#,##0_ ;[Red]\-#,##0\ ">
                  <c:v>2556</c:v>
                </c:pt>
                <c:pt idx="10" formatCode="#,##0_ ;[Red]\-#,##0\ ">
                  <c:v>2811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12096"/>
        <c:axId val="190476224"/>
      </c:lineChart>
      <c:catAx>
        <c:axId val="193412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0476224"/>
        <c:crosses val="autoZero"/>
        <c:auto val="1"/>
        <c:lblAlgn val="ctr"/>
        <c:lblOffset val="100"/>
        <c:noMultiLvlLbl val="0"/>
      </c:catAx>
      <c:valAx>
        <c:axId val="19047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341209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effectLst>
          <a:glow rad="63500">
            <a:schemeClr val="bg1">
              <a:lumMod val="85000"/>
              <a:alpha val="40000"/>
            </a:schemeClr>
          </a:glow>
        </a:effectLst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'Grafikon 2'!$A$7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strRef>
              <c:f>'Grafikon 2'!$B$5:$L$5</c:f>
              <c:strCache>
                <c:ptCount val="11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2'!$B$7:$L$7</c:f>
              <c:numCache>
                <c:formatCode>#,##0_ ;[Red]\-#,##0\ </c:formatCode>
                <c:ptCount val="11"/>
                <c:pt idx="0">
                  <c:v>13347</c:v>
                </c:pt>
                <c:pt idx="1">
                  <c:v>13040</c:v>
                </c:pt>
                <c:pt idx="2">
                  <c:v>12308</c:v>
                </c:pt>
                <c:pt idx="3">
                  <c:v>12427</c:v>
                </c:pt>
                <c:pt idx="4">
                  <c:v>11530</c:v>
                </c:pt>
                <c:pt idx="5">
                  <c:v>11693</c:v>
                </c:pt>
                <c:pt idx="6">
                  <c:v>12288</c:v>
                </c:pt>
                <c:pt idx="7">
                  <c:v>13267</c:v>
                </c:pt>
                <c:pt idx="8">
                  <c:v>14713</c:v>
                </c:pt>
                <c:pt idx="9">
                  <c:v>15735</c:v>
                </c:pt>
                <c:pt idx="10">
                  <c:v>16926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97440"/>
        <c:axId val="190477952"/>
      </c:lineChart>
      <c:catAx>
        <c:axId val="551997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0477952"/>
        <c:crosses val="autoZero"/>
        <c:auto val="1"/>
        <c:lblAlgn val="ctr"/>
        <c:lblOffset val="100"/>
        <c:noMultiLvlLbl val="0"/>
      </c:catAx>
      <c:valAx>
        <c:axId val="190477952"/>
        <c:scaling>
          <c:orientation val="minMax"/>
          <c:min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5199744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1400175</xdr:colOff>
      <xdr:row>2</xdr:row>
      <xdr:rowOff>28575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42863</xdr:rowOff>
    </xdr:from>
    <xdr:to>
      <xdr:col>11</xdr:col>
      <xdr:colOff>438150</xdr:colOff>
      <xdr:row>20</xdr:row>
      <xdr:rowOff>100672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0</xdr:row>
      <xdr:rowOff>85725</xdr:rowOff>
    </xdr:from>
    <xdr:to>
      <xdr:col>0</xdr:col>
      <xdr:colOff>1428750</xdr:colOff>
      <xdr:row>1</xdr:row>
      <xdr:rowOff>133350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76199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447674</xdr:colOff>
      <xdr:row>8</xdr:row>
      <xdr:rowOff>142876</xdr:rowOff>
    </xdr:from>
    <xdr:to>
      <xdr:col>17</xdr:col>
      <xdr:colOff>266700</xdr:colOff>
      <xdr:row>23</xdr:row>
      <xdr:rowOff>28576</xdr:rowOff>
    </xdr:to>
    <xdr:grpSp>
      <xdr:nvGrpSpPr>
        <xdr:cNvPr id="3" name="Grupa 2"/>
        <xdr:cNvGrpSpPr/>
      </xdr:nvGrpSpPr>
      <xdr:grpSpPr>
        <a:xfrm>
          <a:off x="1743074" y="1666876"/>
          <a:ext cx="9105901" cy="2743200"/>
          <a:chOff x="1743074" y="1952626"/>
          <a:chExt cx="9105901" cy="2743200"/>
        </a:xfrm>
      </xdr:grpSpPr>
      <xdr:graphicFrame macro="">
        <xdr:nvGraphicFramePr>
          <xdr:cNvPr id="5" name="Grafikon 4"/>
          <xdr:cNvGraphicFramePr/>
        </xdr:nvGraphicFramePr>
        <xdr:xfrm>
          <a:off x="1743074" y="1966912"/>
          <a:ext cx="4529113" cy="2728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fikon 5"/>
          <xdr:cNvGraphicFramePr/>
        </xdr:nvGraphicFramePr>
        <xdr:xfrm>
          <a:off x="6272188" y="1952626"/>
          <a:ext cx="4576787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2</xdr:col>
      <xdr:colOff>219074</xdr:colOff>
      <xdr:row>3</xdr:row>
      <xdr:rowOff>152400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5"/>
          <a:ext cx="1362074" cy="314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190500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333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6"/>
  <sheetViews>
    <sheetView showGridLines="0" tabSelected="1" zoomScale="90" zoomScaleNormal="90" workbookViewId="0">
      <selection activeCell="A28" sqref="A28:XFD29"/>
    </sheetView>
  </sheetViews>
  <sheetFormatPr defaultRowHeight="15" x14ac:dyDescent="0.25"/>
  <cols>
    <col min="1" max="1" width="36.85546875" style="4" customWidth="1"/>
    <col min="2" max="8" width="8.85546875" style="4" bestFit="1" customWidth="1"/>
    <col min="9" max="10" width="8.85546875" style="4" customWidth="1"/>
    <col min="11" max="12" width="9.85546875" style="4" bestFit="1" customWidth="1"/>
    <col min="13" max="13" width="9.28515625" style="4" customWidth="1"/>
    <col min="14" max="16384" width="9.140625" style="4"/>
  </cols>
  <sheetData>
    <row r="4" spans="1:13" x14ac:dyDescent="0.25">
      <c r="A4" s="1" t="s">
        <v>77</v>
      </c>
      <c r="B4" s="45"/>
      <c r="C4" s="45"/>
      <c r="D4" s="45"/>
      <c r="E4" s="45"/>
      <c r="F4" s="45"/>
      <c r="G4" s="45"/>
      <c r="H4" s="45"/>
      <c r="I4" s="45"/>
      <c r="J4" s="46"/>
      <c r="K4" s="46"/>
    </row>
    <row r="5" spans="1:13" ht="17.25" customHeight="1" x14ac:dyDescent="0.4">
      <c r="A5" s="1"/>
      <c r="B5" s="2"/>
      <c r="C5" s="2"/>
      <c r="D5" s="2"/>
      <c r="E5" s="2"/>
      <c r="F5" s="2"/>
      <c r="G5" s="2"/>
      <c r="H5" s="2"/>
      <c r="I5" s="2"/>
      <c r="J5" s="75" t="s">
        <v>64</v>
      </c>
      <c r="K5" s="35"/>
      <c r="L5" s="36"/>
      <c r="M5" s="34"/>
    </row>
    <row r="6" spans="1:13" ht="24.75" customHeight="1" x14ac:dyDescent="0.25">
      <c r="A6" s="68" t="s">
        <v>0</v>
      </c>
      <c r="B6" s="68" t="s">
        <v>65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73" t="s">
        <v>80</v>
      </c>
    </row>
    <row r="7" spans="1:13" x14ac:dyDescent="0.25">
      <c r="A7" s="68"/>
      <c r="B7" s="72" t="s">
        <v>1</v>
      </c>
      <c r="C7" s="72" t="s">
        <v>16</v>
      </c>
      <c r="D7" s="72" t="s">
        <v>17</v>
      </c>
      <c r="E7" s="72" t="s">
        <v>18</v>
      </c>
      <c r="F7" s="72" t="s">
        <v>19</v>
      </c>
      <c r="G7" s="72" t="s">
        <v>20</v>
      </c>
      <c r="H7" s="72" t="s">
        <v>21</v>
      </c>
      <c r="I7" s="72" t="s">
        <v>22</v>
      </c>
      <c r="J7" s="72" t="s">
        <v>23</v>
      </c>
      <c r="K7" s="72" t="s">
        <v>24</v>
      </c>
      <c r="L7" s="72" t="s">
        <v>25</v>
      </c>
      <c r="M7" s="74"/>
    </row>
    <row r="8" spans="1:13" x14ac:dyDescent="0.25">
      <c r="A8" s="69" t="s">
        <v>2</v>
      </c>
      <c r="B8" s="70">
        <v>2040</v>
      </c>
      <c r="C8" s="70">
        <v>2161</v>
      </c>
      <c r="D8" s="70">
        <v>2237</v>
      </c>
      <c r="E8" s="70">
        <v>2226</v>
      </c>
      <c r="F8" s="70">
        <v>2173</v>
      </c>
      <c r="G8" s="70">
        <v>2188</v>
      </c>
      <c r="H8" s="70">
        <v>2225</v>
      </c>
      <c r="I8" s="70">
        <v>2296</v>
      </c>
      <c r="J8" s="70">
        <v>2438</v>
      </c>
      <c r="K8" s="70">
        <v>2556</v>
      </c>
      <c r="L8" s="71">
        <v>2811</v>
      </c>
      <c r="M8" s="62">
        <f>L8/B8</f>
        <v>1.3779411764705882</v>
      </c>
    </row>
    <row r="9" spans="1:13" x14ac:dyDescent="0.25">
      <c r="A9" s="52" t="s">
        <v>3</v>
      </c>
      <c r="B9" s="14">
        <v>1510</v>
      </c>
      <c r="C9" s="14">
        <v>1424</v>
      </c>
      <c r="D9" s="14">
        <v>1465</v>
      </c>
      <c r="E9" s="14">
        <v>1470</v>
      </c>
      <c r="F9" s="14">
        <v>1439</v>
      </c>
      <c r="G9" s="14">
        <v>1535</v>
      </c>
      <c r="H9" s="14">
        <v>1612</v>
      </c>
      <c r="I9" s="14">
        <v>1708</v>
      </c>
      <c r="J9" s="14">
        <v>1869</v>
      </c>
      <c r="K9" s="14">
        <v>1945</v>
      </c>
      <c r="L9" s="53">
        <v>2093</v>
      </c>
      <c r="M9" s="62">
        <f t="shared" ref="M9:M24" si="0">L9/B9</f>
        <v>1.3860927152317881</v>
      </c>
    </row>
    <row r="10" spans="1:13" x14ac:dyDescent="0.25">
      <c r="A10" s="52" t="s">
        <v>4</v>
      </c>
      <c r="B10" s="14">
        <v>530</v>
      </c>
      <c r="C10" s="14">
        <v>737</v>
      </c>
      <c r="D10" s="14">
        <v>772</v>
      </c>
      <c r="E10" s="14">
        <v>756</v>
      </c>
      <c r="F10" s="14">
        <v>734</v>
      </c>
      <c r="G10" s="14">
        <v>653</v>
      </c>
      <c r="H10" s="14">
        <v>613</v>
      </c>
      <c r="I10" s="14">
        <v>588</v>
      </c>
      <c r="J10" s="14">
        <v>569</v>
      </c>
      <c r="K10" s="14">
        <v>611</v>
      </c>
      <c r="L10" s="53">
        <v>718</v>
      </c>
      <c r="M10" s="62">
        <f t="shared" si="0"/>
        <v>1.3547169811320754</v>
      </c>
    </row>
    <row r="11" spans="1:13" x14ac:dyDescent="0.25">
      <c r="A11" s="54" t="s">
        <v>5</v>
      </c>
      <c r="B11" s="14">
        <v>13347</v>
      </c>
      <c r="C11" s="14">
        <v>13040</v>
      </c>
      <c r="D11" s="14">
        <v>12308</v>
      </c>
      <c r="E11" s="14">
        <v>12427</v>
      </c>
      <c r="F11" s="14">
        <v>11530</v>
      </c>
      <c r="G11" s="14">
        <v>11693</v>
      </c>
      <c r="H11" s="14">
        <v>12288</v>
      </c>
      <c r="I11" s="14">
        <v>13267</v>
      </c>
      <c r="J11" s="14">
        <v>14713</v>
      </c>
      <c r="K11" s="14">
        <v>15735</v>
      </c>
      <c r="L11" s="53">
        <v>16926</v>
      </c>
      <c r="M11" s="62">
        <f t="shared" si="0"/>
        <v>1.2681501461002473</v>
      </c>
    </row>
    <row r="12" spans="1:13" x14ac:dyDescent="0.25">
      <c r="A12" s="52" t="s">
        <v>6</v>
      </c>
      <c r="B12" s="14">
        <v>8883663.1380000003</v>
      </c>
      <c r="C12" s="14">
        <v>7772705.7510000002</v>
      </c>
      <c r="D12" s="14">
        <v>7401804.0300000003</v>
      </c>
      <c r="E12" s="14">
        <v>7689404.6160000004</v>
      </c>
      <c r="F12" s="14">
        <v>7504244.4029999999</v>
      </c>
      <c r="G12" s="14">
        <v>7588471.1399999997</v>
      </c>
      <c r="H12" s="14">
        <v>8193590.2230000002</v>
      </c>
      <c r="I12" s="14">
        <v>8922279.2670000009</v>
      </c>
      <c r="J12" s="14">
        <v>9700268.5549999997</v>
      </c>
      <c r="K12" s="14">
        <v>10706035.903000001</v>
      </c>
      <c r="L12" s="53">
        <v>11533785.229</v>
      </c>
      <c r="M12" s="62">
        <f t="shared" si="0"/>
        <v>1.2983141132022513</v>
      </c>
    </row>
    <row r="13" spans="1:13" x14ac:dyDescent="0.25">
      <c r="A13" s="52" t="s">
        <v>7</v>
      </c>
      <c r="B13" s="14">
        <v>8670903.0649999995</v>
      </c>
      <c r="C13" s="14">
        <v>7713321.4670000002</v>
      </c>
      <c r="D13" s="14">
        <v>7325950.4929999998</v>
      </c>
      <c r="E13" s="14">
        <v>7611011.79</v>
      </c>
      <c r="F13" s="14">
        <v>7365717.233</v>
      </c>
      <c r="G13" s="14">
        <v>7447565.6550000003</v>
      </c>
      <c r="H13" s="14">
        <v>7912080.5460000001</v>
      </c>
      <c r="I13" s="14">
        <v>8536615.8489999995</v>
      </c>
      <c r="J13" s="14">
        <v>9255233.7719999999</v>
      </c>
      <c r="K13" s="14">
        <v>10281277.822000001</v>
      </c>
      <c r="L13" s="53">
        <v>11126010.828</v>
      </c>
      <c r="M13" s="62">
        <f t="shared" si="0"/>
        <v>1.2831432602343364</v>
      </c>
    </row>
    <row r="14" spans="1:13" x14ac:dyDescent="0.25">
      <c r="A14" s="52" t="s">
        <v>8</v>
      </c>
      <c r="B14" s="14">
        <v>325553.08299999998</v>
      </c>
      <c r="C14" s="14">
        <v>284100.65999999997</v>
      </c>
      <c r="D14" s="14">
        <v>266449.505</v>
      </c>
      <c r="E14" s="14">
        <v>284325.91399999999</v>
      </c>
      <c r="F14" s="14">
        <v>276495.06400000001</v>
      </c>
      <c r="G14" s="14">
        <v>338067.19</v>
      </c>
      <c r="H14" s="14">
        <v>417869.17499999999</v>
      </c>
      <c r="I14" s="14">
        <v>497150.63299999997</v>
      </c>
      <c r="J14" s="14">
        <v>569422.41500000004</v>
      </c>
      <c r="K14" s="14">
        <v>529584.22900000005</v>
      </c>
      <c r="L14" s="53">
        <v>538357.39099999995</v>
      </c>
      <c r="M14" s="62">
        <f t="shared" si="0"/>
        <v>1.6536700744437427</v>
      </c>
    </row>
    <row r="15" spans="1:13" x14ac:dyDescent="0.25">
      <c r="A15" s="52" t="s">
        <v>9</v>
      </c>
      <c r="B15" s="14">
        <v>112793.007</v>
      </c>
      <c r="C15" s="14">
        <v>224716.37599999999</v>
      </c>
      <c r="D15" s="14">
        <v>190595.967</v>
      </c>
      <c r="E15" s="14">
        <v>205933.087</v>
      </c>
      <c r="F15" s="14">
        <v>137967.89199999999</v>
      </c>
      <c r="G15" s="14">
        <v>197161.704</v>
      </c>
      <c r="H15" s="14">
        <v>136359.49799999999</v>
      </c>
      <c r="I15" s="14">
        <v>111487.216</v>
      </c>
      <c r="J15" s="14">
        <v>124387.632</v>
      </c>
      <c r="K15" s="14">
        <v>104826.148</v>
      </c>
      <c r="L15" s="53">
        <v>130582.99</v>
      </c>
      <c r="M15" s="62">
        <f t="shared" si="0"/>
        <v>1.1577223931976564</v>
      </c>
    </row>
    <row r="16" spans="1:13" x14ac:dyDescent="0.25">
      <c r="A16" s="52" t="s">
        <v>10</v>
      </c>
      <c r="B16" s="14">
        <v>68361.676000000007</v>
      </c>
      <c r="C16" s="14">
        <v>60211.389000000003</v>
      </c>
      <c r="D16" s="14">
        <v>55268.851999999999</v>
      </c>
      <c r="E16" s="14">
        <v>57142.913999999997</v>
      </c>
      <c r="F16" s="14">
        <v>42658.656999999999</v>
      </c>
      <c r="G16" s="14">
        <v>52154.107000000004</v>
      </c>
      <c r="H16" s="14">
        <v>57643.042000000001</v>
      </c>
      <c r="I16" s="14">
        <v>71879.034</v>
      </c>
      <c r="J16" s="14">
        <v>80367.822</v>
      </c>
      <c r="K16" s="14">
        <v>90680.024999999994</v>
      </c>
      <c r="L16" s="53">
        <v>92926.682000000001</v>
      </c>
      <c r="M16" s="62">
        <f t="shared" si="0"/>
        <v>1.3593388494454113</v>
      </c>
    </row>
    <row r="17" spans="1:18" x14ac:dyDescent="0.25">
      <c r="A17" s="52" t="s">
        <v>11</v>
      </c>
      <c r="B17" s="14">
        <v>258309.56599999999</v>
      </c>
      <c r="C17" s="14">
        <v>224716.103</v>
      </c>
      <c r="D17" s="14">
        <v>211752.75599999999</v>
      </c>
      <c r="E17" s="14">
        <v>227565.01699999999</v>
      </c>
      <c r="F17" s="14">
        <v>233929.67800000001</v>
      </c>
      <c r="G17" s="14">
        <v>286621.46500000003</v>
      </c>
      <c r="H17" s="14">
        <v>360824.79</v>
      </c>
      <c r="I17" s="14">
        <v>425486.799</v>
      </c>
      <c r="J17" s="14">
        <v>489521.65399999998</v>
      </c>
      <c r="K17" s="14">
        <v>439102.05200000003</v>
      </c>
      <c r="L17" s="53">
        <v>446378.14500000002</v>
      </c>
      <c r="M17" s="62">
        <f t="shared" si="0"/>
        <v>1.7280743873031787</v>
      </c>
      <c r="N17" s="5"/>
    </row>
    <row r="18" spans="1:18" x14ac:dyDescent="0.25">
      <c r="A18" s="52" t="s">
        <v>12</v>
      </c>
      <c r="B18" s="14">
        <v>113911.17200000001</v>
      </c>
      <c r="C18" s="14">
        <v>225543.209</v>
      </c>
      <c r="D18" s="14">
        <v>191168.07</v>
      </c>
      <c r="E18" s="14">
        <v>206315.10399999999</v>
      </c>
      <c r="F18" s="14">
        <v>138061.163</v>
      </c>
      <c r="G18" s="14">
        <v>197870.08600000001</v>
      </c>
      <c r="H18" s="14">
        <v>136958.155</v>
      </c>
      <c r="I18" s="14">
        <v>111702.416</v>
      </c>
      <c r="J18" s="14">
        <v>124854.693</v>
      </c>
      <c r="K18" s="14">
        <v>105023.996</v>
      </c>
      <c r="L18" s="53">
        <v>131530.42600000001</v>
      </c>
      <c r="M18" s="62">
        <f t="shared" si="0"/>
        <v>1.1546753816210407</v>
      </c>
    </row>
    <row r="19" spans="1:18" x14ac:dyDescent="0.25">
      <c r="A19" s="55" t="s">
        <v>13</v>
      </c>
      <c r="B19" s="56">
        <v>144398.394</v>
      </c>
      <c r="C19" s="57">
        <v>-827.10599999999999</v>
      </c>
      <c r="D19" s="56">
        <v>20584.686000000002</v>
      </c>
      <c r="E19" s="56">
        <v>21249.913</v>
      </c>
      <c r="F19" s="56">
        <v>95868.514999999999</v>
      </c>
      <c r="G19" s="56">
        <v>88751.379000000001</v>
      </c>
      <c r="H19" s="56">
        <v>223866.63500000001</v>
      </c>
      <c r="I19" s="56">
        <v>313784.38299999997</v>
      </c>
      <c r="J19" s="56">
        <v>364666.96100000001</v>
      </c>
      <c r="K19" s="56">
        <v>334078.05599999998</v>
      </c>
      <c r="L19" s="58">
        <v>314847.71899999998</v>
      </c>
      <c r="M19" s="63">
        <f t="shared" si="0"/>
        <v>2.180410115918602</v>
      </c>
    </row>
    <row r="20" spans="1:18" x14ac:dyDescent="0.25">
      <c r="A20" s="52" t="s">
        <v>14</v>
      </c>
      <c r="B20" s="14">
        <v>1649199.2379999999</v>
      </c>
      <c r="C20" s="14">
        <v>1481760.85</v>
      </c>
      <c r="D20" s="14">
        <v>1626918.1950000001</v>
      </c>
      <c r="E20" s="14">
        <v>1913694.0970000001</v>
      </c>
      <c r="F20" s="14">
        <v>2039683.3910000001</v>
      </c>
      <c r="G20" s="14">
        <v>1942913.0819999999</v>
      </c>
      <c r="H20" s="14">
        <v>2084671.84</v>
      </c>
      <c r="I20" s="14">
        <v>2479507.36</v>
      </c>
      <c r="J20" s="14">
        <v>2680073.5079999999</v>
      </c>
      <c r="K20" s="14">
        <v>2906723.3169999998</v>
      </c>
      <c r="L20" s="53">
        <v>3033173.8220000002</v>
      </c>
      <c r="M20" s="62">
        <f t="shared" si="0"/>
        <v>1.8391797377243273</v>
      </c>
    </row>
    <row r="21" spans="1:18" x14ac:dyDescent="0.25">
      <c r="A21" s="52" t="s">
        <v>15</v>
      </c>
      <c r="B21" s="14">
        <v>407539.13099999999</v>
      </c>
      <c r="C21" s="14">
        <v>298464.83</v>
      </c>
      <c r="D21" s="14">
        <v>250483.486</v>
      </c>
      <c r="E21" s="14">
        <v>314623.26500000001</v>
      </c>
      <c r="F21" s="14">
        <v>338070.19500000001</v>
      </c>
      <c r="G21" s="14">
        <v>361442.81199999998</v>
      </c>
      <c r="H21" s="14">
        <v>371040.13299999997</v>
      </c>
      <c r="I21" s="14">
        <v>461690.83899999998</v>
      </c>
      <c r="J21" s="14">
        <v>539854.52899999998</v>
      </c>
      <c r="K21" s="14">
        <v>748690.81299999997</v>
      </c>
      <c r="L21" s="53">
        <v>787977.54399999999</v>
      </c>
      <c r="M21" s="62">
        <f t="shared" si="0"/>
        <v>1.9335015561978022</v>
      </c>
    </row>
    <row r="22" spans="1:18" x14ac:dyDescent="0.25">
      <c r="A22" s="52" t="s">
        <v>26</v>
      </c>
      <c r="B22" s="14">
        <v>1241660.1070000001</v>
      </c>
      <c r="C22" s="14">
        <v>1183296.02</v>
      </c>
      <c r="D22" s="14">
        <v>1376434.709</v>
      </c>
      <c r="E22" s="14">
        <v>1599070.8319999999</v>
      </c>
      <c r="F22" s="14">
        <v>1701613.196</v>
      </c>
      <c r="G22" s="14">
        <v>1581470.27</v>
      </c>
      <c r="H22" s="14">
        <v>1713631.7069999999</v>
      </c>
      <c r="I22" s="14">
        <v>2017816.5209999999</v>
      </c>
      <c r="J22" s="14">
        <v>2140218.9789999998</v>
      </c>
      <c r="K22" s="14">
        <v>2158032.5040000002</v>
      </c>
      <c r="L22" s="53">
        <v>2245196.2779999999</v>
      </c>
      <c r="M22" s="62">
        <f t="shared" si="0"/>
        <v>1.8082213202650632</v>
      </c>
    </row>
    <row r="23" spans="1:18" x14ac:dyDescent="0.25">
      <c r="A23" s="52" t="s">
        <v>27</v>
      </c>
      <c r="B23" s="14">
        <v>756257.54200000002</v>
      </c>
      <c r="C23" s="14">
        <v>359008.53</v>
      </c>
      <c r="D23" s="14">
        <v>309976.7</v>
      </c>
      <c r="E23" s="14">
        <v>397840.76</v>
      </c>
      <c r="F23" s="14">
        <v>383967.13</v>
      </c>
      <c r="G23" s="14">
        <v>377269.77399999998</v>
      </c>
      <c r="H23" s="14">
        <v>522123.527</v>
      </c>
      <c r="I23" s="14">
        <v>848354.34600000002</v>
      </c>
      <c r="J23" s="14">
        <v>362243.09</v>
      </c>
      <c r="K23" s="14">
        <v>403229.266</v>
      </c>
      <c r="L23" s="53">
        <v>303955.011</v>
      </c>
      <c r="M23" s="62">
        <f t="shared" si="0"/>
        <v>0.40191997318289224</v>
      </c>
      <c r="N23" s="5"/>
      <c r="O23" s="5"/>
    </row>
    <row r="24" spans="1:18" x14ac:dyDescent="0.25">
      <c r="A24" s="59" t="s">
        <v>66</v>
      </c>
      <c r="B24" s="60">
        <v>3526.9610773956697</v>
      </c>
      <c r="C24" s="60">
        <v>3619.5589660020451</v>
      </c>
      <c r="D24" s="60">
        <v>3590.7168372874007</v>
      </c>
      <c r="E24" s="60">
        <v>3689.3625036882058</v>
      </c>
      <c r="F24" s="60">
        <v>3666.9130601329866</v>
      </c>
      <c r="G24" s="60">
        <v>3662.5252644032043</v>
      </c>
      <c r="H24" s="60">
        <v>3752.6011555989585</v>
      </c>
      <c r="I24" s="60">
        <v>3824.0255646843048</v>
      </c>
      <c r="J24" s="60">
        <v>3885.146083962029</v>
      </c>
      <c r="K24" s="60">
        <v>4304.5815061963776</v>
      </c>
      <c r="L24" s="61">
        <v>4470.0066170388754</v>
      </c>
      <c r="M24" s="62">
        <f t="shared" si="0"/>
        <v>1.2673818959010335</v>
      </c>
      <c r="O24" s="5"/>
      <c r="Q24" s="6"/>
      <c r="R24" s="5"/>
    </row>
    <row r="25" spans="1:18" x14ac:dyDescent="0.25">
      <c r="A25" s="7" t="s">
        <v>28</v>
      </c>
      <c r="B25" s="3"/>
      <c r="C25" s="3"/>
      <c r="D25" s="3"/>
      <c r="E25" s="3"/>
      <c r="F25" s="3"/>
      <c r="G25" s="3"/>
      <c r="H25" s="3"/>
      <c r="I25" s="8"/>
      <c r="J25" s="8"/>
      <c r="K25" s="3"/>
    </row>
    <row r="26" spans="1:18" x14ac:dyDescent="0.25">
      <c r="A26" s="9" t="s">
        <v>29</v>
      </c>
    </row>
  </sheetData>
  <mergeCells count="3">
    <mergeCell ref="A6:A7"/>
    <mergeCell ref="B6:L6"/>
    <mergeCell ref="M6:M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zoomScaleNormal="100" workbookViewId="0">
      <selection activeCell="P19" sqref="P19"/>
    </sheetView>
  </sheetViews>
  <sheetFormatPr defaultRowHeight="15" x14ac:dyDescent="0.25"/>
  <cols>
    <col min="1" max="1" width="23" style="10" customWidth="1"/>
    <col min="2" max="4" width="9" style="10" bestFit="1" customWidth="1"/>
    <col min="5" max="10" width="9.28515625" style="10" bestFit="1" customWidth="1"/>
    <col min="11" max="12" width="9.85546875" style="10" bestFit="1" customWidth="1"/>
    <col min="13" max="16384" width="9.140625" style="10"/>
  </cols>
  <sheetData>
    <row r="3" spans="1:14" x14ac:dyDescent="0.25">
      <c r="A3" s="43" t="s">
        <v>83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5">
      <c r="J4" s="79" t="s">
        <v>84</v>
      </c>
    </row>
    <row r="5" spans="1:14" x14ac:dyDescent="0.25">
      <c r="A5" s="11" t="s">
        <v>0</v>
      </c>
      <c r="B5" s="12" t="s">
        <v>1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</row>
    <row r="6" spans="1:14" x14ac:dyDescent="0.25">
      <c r="A6" s="13" t="s">
        <v>6</v>
      </c>
      <c r="B6" s="14">
        <v>8883663.1380000003</v>
      </c>
      <c r="C6" s="14">
        <v>7772705.7510000002</v>
      </c>
      <c r="D6" s="14">
        <v>7401804.0300000003</v>
      </c>
      <c r="E6" s="14">
        <v>7689404.6160000004</v>
      </c>
      <c r="F6" s="14">
        <v>7504244.4029999999</v>
      </c>
      <c r="G6" s="14">
        <v>7588471.1399999997</v>
      </c>
      <c r="H6" s="14">
        <v>8193590.2230000002</v>
      </c>
      <c r="I6" s="14">
        <v>8922279.2670000009</v>
      </c>
      <c r="J6" s="14">
        <v>9700268.5549999997</v>
      </c>
      <c r="K6" s="14">
        <v>10706035.903000001</v>
      </c>
      <c r="L6" s="14">
        <v>11533785.229</v>
      </c>
    </row>
    <row r="7" spans="1:14" x14ac:dyDescent="0.25">
      <c r="A7" s="13" t="s">
        <v>76</v>
      </c>
      <c r="B7" s="14">
        <v>144398.394</v>
      </c>
      <c r="C7" s="67">
        <v>-827.10599999999999</v>
      </c>
      <c r="D7" s="14">
        <v>20584.686000000002</v>
      </c>
      <c r="E7" s="14">
        <v>21249.913</v>
      </c>
      <c r="F7" s="14">
        <v>95868.514999999999</v>
      </c>
      <c r="G7" s="14">
        <v>88751.379000000001</v>
      </c>
      <c r="H7" s="14">
        <v>223866.63500000001</v>
      </c>
      <c r="I7" s="14">
        <v>313784.38299999997</v>
      </c>
      <c r="J7" s="14">
        <v>364666.96100000001</v>
      </c>
      <c r="K7" s="14">
        <v>334078.05599999998</v>
      </c>
      <c r="L7" s="14">
        <v>314847.71899999998</v>
      </c>
    </row>
    <row r="8" spans="1:14" s="17" customFormat="1" x14ac:dyDescent="0.25">
      <c r="A8" s="15"/>
      <c r="B8" s="16"/>
      <c r="C8" s="16"/>
      <c r="D8" s="16"/>
    </row>
    <row r="10" spans="1:14" s="17" customFormat="1" x14ac:dyDescent="0.25"/>
    <row r="19" spans="1:1" ht="87.75" customHeight="1" x14ac:dyDescent="0.25"/>
    <row r="22" spans="1:1" x14ac:dyDescent="0.25">
      <c r="A22" s="7" t="s">
        <v>28</v>
      </c>
    </row>
    <row r="23" spans="1:1" x14ac:dyDescent="0.25">
      <c r="A23" s="18" t="s">
        <v>30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7"/>
  <sheetViews>
    <sheetView workbookViewId="0">
      <selection activeCell="A23" sqref="A23"/>
    </sheetView>
  </sheetViews>
  <sheetFormatPr defaultRowHeight="15" x14ac:dyDescent="0.25"/>
  <cols>
    <col min="1" max="1" width="19.42578125" customWidth="1"/>
    <col min="2" max="11" width="8.42578125" customWidth="1"/>
    <col min="12" max="12" width="9.28515625" customWidth="1"/>
  </cols>
  <sheetData>
    <row r="2" spans="1:14" x14ac:dyDescent="0.25">
      <c r="G2" s="38"/>
    </row>
    <row r="4" spans="1:14" x14ac:dyDescent="0.25">
      <c r="A4" s="48" t="s">
        <v>79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x14ac:dyDescent="0.25">
      <c r="A5" s="39"/>
      <c r="B5" s="40" t="s">
        <v>67</v>
      </c>
      <c r="C5" s="40" t="s">
        <v>68</v>
      </c>
      <c r="D5" s="40" t="s">
        <v>69</v>
      </c>
      <c r="E5" s="40" t="s">
        <v>70</v>
      </c>
      <c r="F5" s="40" t="s">
        <v>71</v>
      </c>
      <c r="G5" s="40" t="s">
        <v>72</v>
      </c>
      <c r="H5" s="40" t="s">
        <v>73</v>
      </c>
      <c r="I5" s="40" t="s">
        <v>74</v>
      </c>
      <c r="J5" s="41" t="s">
        <v>75</v>
      </c>
      <c r="K5" s="41" t="s">
        <v>24</v>
      </c>
      <c r="L5" s="41" t="s">
        <v>25</v>
      </c>
    </row>
    <row r="6" spans="1:14" x14ac:dyDescent="0.25">
      <c r="A6" s="44" t="s">
        <v>2</v>
      </c>
      <c r="B6" s="50">
        <v>2040</v>
      </c>
      <c r="C6" s="51">
        <v>2161</v>
      </c>
      <c r="D6" s="50">
        <v>2237</v>
      </c>
      <c r="E6" s="50">
        <v>2226</v>
      </c>
      <c r="F6" s="50">
        <v>2173</v>
      </c>
      <c r="G6" s="50">
        <v>2188</v>
      </c>
      <c r="H6" s="50">
        <v>2225</v>
      </c>
      <c r="I6" s="50">
        <v>2296</v>
      </c>
      <c r="J6" s="50">
        <v>2438</v>
      </c>
      <c r="K6" s="50">
        <v>2556</v>
      </c>
      <c r="L6" s="50">
        <v>2811</v>
      </c>
    </row>
    <row r="7" spans="1:14" x14ac:dyDescent="0.25">
      <c r="A7" s="44" t="s">
        <v>5</v>
      </c>
      <c r="B7" s="42">
        <v>13347</v>
      </c>
      <c r="C7" s="42">
        <v>13040</v>
      </c>
      <c r="D7" s="42">
        <v>12308</v>
      </c>
      <c r="E7" s="42">
        <v>12427</v>
      </c>
      <c r="F7" s="42">
        <v>11530</v>
      </c>
      <c r="G7" s="42">
        <v>11693</v>
      </c>
      <c r="H7" s="42">
        <v>12288</v>
      </c>
      <c r="I7" s="42">
        <v>13267</v>
      </c>
      <c r="J7" s="42">
        <v>14713</v>
      </c>
      <c r="K7" s="42">
        <v>15735</v>
      </c>
      <c r="L7" s="42">
        <v>16926</v>
      </c>
    </row>
  </sheetData>
  <mergeCells count="1">
    <mergeCell ref="A4:N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0"/>
  <sheetViews>
    <sheetView topLeftCell="A3" workbookViewId="0">
      <selection activeCell="A6" sqref="A6"/>
    </sheetView>
  </sheetViews>
  <sheetFormatPr defaultRowHeight="15" x14ac:dyDescent="0.25"/>
  <cols>
    <col min="1" max="1" width="5" style="21" customWidth="1"/>
    <col min="2" max="2" width="12.140625" style="21" customWidth="1"/>
    <col min="3" max="3" width="58.85546875" style="21" bestFit="1" customWidth="1"/>
    <col min="4" max="4" width="9.5703125" style="21" bestFit="1" customWidth="1"/>
    <col min="5" max="7" width="9.5703125" style="21" customWidth="1"/>
    <col min="8" max="16384" width="9.140625" style="21"/>
  </cols>
  <sheetData>
    <row r="6" spans="1:10" x14ac:dyDescent="0.25">
      <c r="A6" s="66" t="s">
        <v>85</v>
      </c>
      <c r="B6" s="65"/>
      <c r="C6" s="30"/>
      <c r="D6" s="30"/>
      <c r="E6" s="29"/>
      <c r="F6" s="29"/>
      <c r="G6" s="29"/>
      <c r="H6" s="29"/>
      <c r="I6" s="29"/>
      <c r="J6" s="29"/>
    </row>
    <row r="7" spans="1:10" x14ac:dyDescent="0.25">
      <c r="A7" s="19"/>
      <c r="B7" s="20"/>
      <c r="D7" s="22"/>
      <c r="F7" s="22"/>
      <c r="G7" s="33" t="s">
        <v>57</v>
      </c>
      <c r="J7" s="32"/>
    </row>
    <row r="8" spans="1:10" ht="25.5" customHeight="1" x14ac:dyDescent="0.25">
      <c r="A8" s="76" t="s">
        <v>78</v>
      </c>
      <c r="B8" s="76" t="s">
        <v>31</v>
      </c>
      <c r="C8" s="76" t="s">
        <v>32</v>
      </c>
      <c r="D8" s="76" t="s">
        <v>5</v>
      </c>
      <c r="E8" s="76" t="s">
        <v>33</v>
      </c>
      <c r="F8" s="76" t="s">
        <v>39</v>
      </c>
      <c r="G8" s="76" t="s">
        <v>11</v>
      </c>
    </row>
    <row r="9" spans="1:10" x14ac:dyDescent="0.25">
      <c r="A9" s="23" t="s">
        <v>35</v>
      </c>
      <c r="B9" s="24">
        <v>11251801593</v>
      </c>
      <c r="C9" s="25" t="s">
        <v>58</v>
      </c>
      <c r="D9" s="26">
        <v>40</v>
      </c>
      <c r="E9" s="27">
        <v>95233.335999999996</v>
      </c>
      <c r="F9" s="27">
        <v>63503.370999999999</v>
      </c>
      <c r="G9" s="27">
        <v>29190.648000000001</v>
      </c>
    </row>
    <row r="10" spans="1:10" ht="13.5" customHeight="1" x14ac:dyDescent="0.25">
      <c r="A10" s="23" t="s">
        <v>36</v>
      </c>
      <c r="B10" s="24">
        <v>29287610813</v>
      </c>
      <c r="C10" s="25" t="s">
        <v>81</v>
      </c>
      <c r="D10" s="26">
        <v>7</v>
      </c>
      <c r="E10" s="27">
        <v>19010.842000000001</v>
      </c>
      <c r="F10" s="27">
        <v>3407.886</v>
      </c>
      <c r="G10" s="27">
        <v>12793.365</v>
      </c>
    </row>
    <row r="11" spans="1:10" x14ac:dyDescent="0.25">
      <c r="A11" s="23" t="s">
        <v>37</v>
      </c>
      <c r="B11" s="24">
        <v>83535297393</v>
      </c>
      <c r="C11" s="25" t="s">
        <v>42</v>
      </c>
      <c r="D11" s="26">
        <v>331</v>
      </c>
      <c r="E11" s="27">
        <v>229106.984</v>
      </c>
      <c r="F11" s="27">
        <v>218848.03899999999</v>
      </c>
      <c r="G11" s="27">
        <v>8368.9230000000007</v>
      </c>
    </row>
    <row r="12" spans="1:10" x14ac:dyDescent="0.25">
      <c r="A12" s="23" t="s">
        <v>43</v>
      </c>
      <c r="B12" s="24">
        <v>26663973119</v>
      </c>
      <c r="C12" s="25" t="s">
        <v>56</v>
      </c>
      <c r="D12" s="26">
        <v>19</v>
      </c>
      <c r="E12" s="27">
        <v>106957.068</v>
      </c>
      <c r="F12" s="27">
        <v>99047.922999999995</v>
      </c>
      <c r="G12" s="27">
        <v>6467.8040000000001</v>
      </c>
    </row>
    <row r="13" spans="1:10" x14ac:dyDescent="0.25">
      <c r="A13" s="23" t="s">
        <v>45</v>
      </c>
      <c r="B13" s="24">
        <v>44566331436</v>
      </c>
      <c r="C13" s="25" t="s">
        <v>59</v>
      </c>
      <c r="D13" s="26">
        <v>16</v>
      </c>
      <c r="E13" s="27">
        <v>88098.539000000004</v>
      </c>
      <c r="F13" s="27">
        <v>81433.725999999995</v>
      </c>
      <c r="G13" s="27">
        <v>5396.4660000000003</v>
      </c>
    </row>
    <row r="14" spans="1:10" x14ac:dyDescent="0.25">
      <c r="A14" s="23" t="s">
        <v>47</v>
      </c>
      <c r="B14" s="24">
        <v>36265170705</v>
      </c>
      <c r="C14" s="25" t="s">
        <v>60</v>
      </c>
      <c r="D14" s="26">
        <v>31</v>
      </c>
      <c r="E14" s="27">
        <v>39298.012999999999</v>
      </c>
      <c r="F14" s="27">
        <v>34042.027999999998</v>
      </c>
      <c r="G14" s="27">
        <v>4288.326</v>
      </c>
    </row>
    <row r="15" spans="1:10" x14ac:dyDescent="0.25">
      <c r="A15" s="23" t="s">
        <v>49</v>
      </c>
      <c r="B15" s="24">
        <v>87479457713</v>
      </c>
      <c r="C15" s="25" t="s">
        <v>61</v>
      </c>
      <c r="D15" s="26">
        <v>96</v>
      </c>
      <c r="E15" s="27">
        <v>43237.502</v>
      </c>
      <c r="F15" s="27">
        <v>37953.663</v>
      </c>
      <c r="G15" s="27">
        <v>4277.5860000000002</v>
      </c>
    </row>
    <row r="16" spans="1:10" x14ac:dyDescent="0.25">
      <c r="A16" s="23" t="s">
        <v>51</v>
      </c>
      <c r="B16" s="24">
        <v>76154765407</v>
      </c>
      <c r="C16" s="25" t="s">
        <v>41</v>
      </c>
      <c r="D16" s="26">
        <v>257</v>
      </c>
      <c r="E16" s="27">
        <v>250841.33900000001</v>
      </c>
      <c r="F16" s="27">
        <v>246097.78400000001</v>
      </c>
      <c r="G16" s="27">
        <v>3624.194</v>
      </c>
    </row>
    <row r="17" spans="1:7" x14ac:dyDescent="0.25">
      <c r="A17" s="23" t="s">
        <v>53</v>
      </c>
      <c r="B17" s="24">
        <v>36844759543</v>
      </c>
      <c r="C17" s="25" t="s">
        <v>62</v>
      </c>
      <c r="D17" s="26">
        <v>100</v>
      </c>
      <c r="E17" s="27">
        <v>79592.076000000001</v>
      </c>
      <c r="F17" s="27">
        <v>76036.744999999995</v>
      </c>
      <c r="G17" s="27">
        <v>3555.3310000000001</v>
      </c>
    </row>
    <row r="18" spans="1:7" x14ac:dyDescent="0.25">
      <c r="A18" s="23" t="s">
        <v>55</v>
      </c>
      <c r="B18" s="24">
        <v>92874899589</v>
      </c>
      <c r="C18" s="25" t="s">
        <v>63</v>
      </c>
      <c r="D18" s="26">
        <v>3</v>
      </c>
      <c r="E18" s="27">
        <v>42495.913999999997</v>
      </c>
      <c r="F18" s="27">
        <v>38429.936000000002</v>
      </c>
      <c r="G18" s="27">
        <v>3333.1260000000002</v>
      </c>
    </row>
    <row r="19" spans="1:7" x14ac:dyDescent="0.25">
      <c r="A19" s="77" t="s">
        <v>82</v>
      </c>
      <c r="B19" s="77"/>
      <c r="C19" s="77"/>
      <c r="D19" s="78">
        <f>SUM(D9:D18)</f>
        <v>900</v>
      </c>
      <c r="E19" s="78">
        <f t="shared" ref="E19:G19" si="0">SUM(E9:E18)</f>
        <v>993871.61300000001</v>
      </c>
      <c r="F19" s="78">
        <f>SUM(F9:F18)</f>
        <v>898801.10099999991</v>
      </c>
      <c r="G19" s="78">
        <f t="shared" si="0"/>
        <v>81295.769000000015</v>
      </c>
    </row>
    <row r="20" spans="1:7" x14ac:dyDescent="0.25">
      <c r="A20" s="28" t="s">
        <v>38</v>
      </c>
      <c r="F20" s="32"/>
    </row>
  </sheetData>
  <mergeCells count="1">
    <mergeCell ref="A19:C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workbookViewId="0">
      <selection activeCell="B8" sqref="B8"/>
    </sheetView>
  </sheetViews>
  <sheetFormatPr defaultRowHeight="15" x14ac:dyDescent="0.25"/>
  <cols>
    <col min="1" max="1" width="5" style="21" customWidth="1"/>
    <col min="2" max="2" width="12.140625" style="21" customWidth="1"/>
    <col min="3" max="3" width="31.7109375" style="21" customWidth="1"/>
    <col min="4" max="4" width="9.5703125" style="21" bestFit="1" customWidth="1"/>
    <col min="5" max="7" width="9.5703125" style="21" customWidth="1"/>
    <col min="8" max="16384" width="9.140625" style="21"/>
  </cols>
  <sheetData>
    <row r="3" spans="1:10" x14ac:dyDescent="0.25">
      <c r="A3" s="64" t="s">
        <v>86</v>
      </c>
      <c r="B3" s="29"/>
      <c r="C3" s="30"/>
      <c r="D3" s="30"/>
      <c r="E3" s="29"/>
      <c r="F3" s="29"/>
      <c r="G3" s="29"/>
      <c r="H3" s="29"/>
      <c r="I3" s="29"/>
      <c r="J3" s="29"/>
    </row>
    <row r="4" spans="1:10" x14ac:dyDescent="0.25">
      <c r="A4" s="20"/>
      <c r="C4" s="22"/>
      <c r="D4" s="22"/>
      <c r="G4" s="33" t="s">
        <v>57</v>
      </c>
      <c r="H4" s="31"/>
      <c r="I4" s="22"/>
    </row>
    <row r="5" spans="1:10" ht="25.5" customHeight="1" x14ac:dyDescent="0.25">
      <c r="A5" s="76" t="s">
        <v>78</v>
      </c>
      <c r="B5" s="76" t="s">
        <v>31</v>
      </c>
      <c r="C5" s="76" t="s">
        <v>32</v>
      </c>
      <c r="D5" s="76" t="s">
        <v>5</v>
      </c>
      <c r="E5" s="76" t="s">
        <v>33</v>
      </c>
      <c r="F5" s="76" t="s">
        <v>39</v>
      </c>
      <c r="G5" s="76" t="s">
        <v>34</v>
      </c>
    </row>
    <row r="6" spans="1:10" x14ac:dyDescent="0.25">
      <c r="A6" s="23" t="s">
        <v>35</v>
      </c>
      <c r="B6" s="24">
        <v>62919225671</v>
      </c>
      <c r="C6" s="25" t="s">
        <v>40</v>
      </c>
      <c r="D6" s="26">
        <v>92</v>
      </c>
      <c r="E6" s="27">
        <v>259944.12100000001</v>
      </c>
      <c r="F6" s="27">
        <v>258739.63399999999</v>
      </c>
      <c r="G6" s="27">
        <v>1204.4870000000001</v>
      </c>
    </row>
    <row r="7" spans="1:10" x14ac:dyDescent="0.25">
      <c r="A7" s="23" t="s">
        <v>36</v>
      </c>
      <c r="B7" s="24">
        <v>76154765407</v>
      </c>
      <c r="C7" s="25" t="s">
        <v>41</v>
      </c>
      <c r="D7" s="26">
        <v>257</v>
      </c>
      <c r="E7" s="27">
        <v>250841.33900000001</v>
      </c>
      <c r="F7" s="27">
        <v>246097.78400000001</v>
      </c>
      <c r="G7" s="27">
        <v>4743.5550000000003</v>
      </c>
    </row>
    <row r="8" spans="1:10" x14ac:dyDescent="0.25">
      <c r="A8" s="23" t="s">
        <v>37</v>
      </c>
      <c r="B8" s="24">
        <v>83535297393</v>
      </c>
      <c r="C8" s="25" t="s">
        <v>42</v>
      </c>
      <c r="D8" s="26">
        <v>331</v>
      </c>
      <c r="E8" s="27">
        <v>229106.984</v>
      </c>
      <c r="F8" s="27">
        <v>218848.03899999999</v>
      </c>
      <c r="G8" s="27">
        <v>10258.945</v>
      </c>
    </row>
    <row r="9" spans="1:10" x14ac:dyDescent="0.25">
      <c r="A9" s="23" t="s">
        <v>43</v>
      </c>
      <c r="B9" s="24">
        <v>95590358666</v>
      </c>
      <c r="C9" s="25" t="s">
        <v>44</v>
      </c>
      <c r="D9" s="26">
        <v>334</v>
      </c>
      <c r="E9" s="27">
        <v>171865.76800000001</v>
      </c>
      <c r="F9" s="27">
        <v>183974.49900000001</v>
      </c>
      <c r="G9" s="37">
        <v>-12108.731</v>
      </c>
    </row>
    <row r="10" spans="1:10" x14ac:dyDescent="0.25">
      <c r="A10" s="23" t="s">
        <v>45</v>
      </c>
      <c r="B10" s="24">
        <v>99654943646</v>
      </c>
      <c r="C10" s="25" t="s">
        <v>46</v>
      </c>
      <c r="D10" s="26">
        <v>214</v>
      </c>
      <c r="E10" s="27">
        <v>155654.837</v>
      </c>
      <c r="F10" s="27">
        <v>155380.516</v>
      </c>
      <c r="G10" s="27">
        <v>274.32100000000003</v>
      </c>
    </row>
    <row r="11" spans="1:10" x14ac:dyDescent="0.25">
      <c r="A11" s="23" t="s">
        <v>47</v>
      </c>
      <c r="B11" s="24">
        <v>43157936253</v>
      </c>
      <c r="C11" s="25" t="s">
        <v>48</v>
      </c>
      <c r="D11" s="26">
        <v>72</v>
      </c>
      <c r="E11" s="27">
        <v>143253.94200000001</v>
      </c>
      <c r="F11" s="27">
        <v>141969.56400000001</v>
      </c>
      <c r="G11" s="27">
        <v>1284.3779999999999</v>
      </c>
    </row>
    <row r="12" spans="1:10" x14ac:dyDescent="0.25">
      <c r="A12" s="23" t="s">
        <v>49</v>
      </c>
      <c r="B12" s="24">
        <v>18250638100</v>
      </c>
      <c r="C12" s="25" t="s">
        <v>50</v>
      </c>
      <c r="D12" s="26">
        <v>129</v>
      </c>
      <c r="E12" s="27">
        <v>136204.90700000001</v>
      </c>
      <c r="F12" s="27">
        <v>132092.78</v>
      </c>
      <c r="G12" s="27">
        <v>4112.1270000000004</v>
      </c>
    </row>
    <row r="13" spans="1:10" x14ac:dyDescent="0.25">
      <c r="A13" s="23" t="s">
        <v>51</v>
      </c>
      <c r="B13" s="24">
        <v>67564739211</v>
      </c>
      <c r="C13" s="25" t="s">
        <v>52</v>
      </c>
      <c r="D13" s="26">
        <v>172</v>
      </c>
      <c r="E13" s="27">
        <v>131344.36300000001</v>
      </c>
      <c r="F13" s="27">
        <v>146891.86799999999</v>
      </c>
      <c r="G13" s="37">
        <v>-15547.504999999999</v>
      </c>
    </row>
    <row r="14" spans="1:10" x14ac:dyDescent="0.25">
      <c r="A14" s="23" t="s">
        <v>53</v>
      </c>
      <c r="B14" s="24">
        <v>22560308450</v>
      </c>
      <c r="C14" s="25" t="s">
        <v>54</v>
      </c>
      <c r="D14" s="26">
        <v>213</v>
      </c>
      <c r="E14" s="27">
        <v>113820.121</v>
      </c>
      <c r="F14" s="27">
        <v>111269.516</v>
      </c>
      <c r="G14" s="27">
        <v>2550.605</v>
      </c>
    </row>
    <row r="15" spans="1:10" x14ac:dyDescent="0.25">
      <c r="A15" s="23" t="s">
        <v>55</v>
      </c>
      <c r="B15" s="24">
        <v>26663973119</v>
      </c>
      <c r="C15" s="25" t="s">
        <v>56</v>
      </c>
      <c r="D15" s="26">
        <v>19</v>
      </c>
      <c r="E15" s="27">
        <v>106957.068</v>
      </c>
      <c r="F15" s="27">
        <v>99047.922999999995</v>
      </c>
      <c r="G15" s="27">
        <v>7909.1450000000004</v>
      </c>
    </row>
    <row r="16" spans="1:10" x14ac:dyDescent="0.25">
      <c r="A16" s="77" t="s">
        <v>82</v>
      </c>
      <c r="B16" s="77"/>
      <c r="C16" s="77"/>
      <c r="D16" s="78">
        <f>SUM(D6:D15)</f>
        <v>1833</v>
      </c>
      <c r="E16" s="78">
        <f t="shared" ref="E16:G16" si="0">SUM(E6:E15)</f>
        <v>1698993.45</v>
      </c>
      <c r="F16" s="78">
        <f>SUM(F6:F15)</f>
        <v>1694312.1230000001</v>
      </c>
      <c r="G16" s="78">
        <f t="shared" si="0"/>
        <v>4681.327000000003</v>
      </c>
    </row>
    <row r="17" spans="1:6" x14ac:dyDescent="0.25">
      <c r="A17" s="32" t="s">
        <v>38</v>
      </c>
      <c r="B17" s="32"/>
      <c r="C17" s="32"/>
      <c r="D17" s="32"/>
      <c r="E17" s="32"/>
      <c r="F17" s="32"/>
    </row>
  </sheetData>
  <mergeCells count="1">
    <mergeCell ref="A16:C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Grafikon 2</vt:lpstr>
      <vt:lpstr>TOP 10_Dobit razdoblja</vt:lpstr>
      <vt:lpstr>TOP 10_Ukupan prihod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2019-09-19T07:59:34Z</dcterms:created>
  <dcterms:modified xsi:type="dcterms:W3CDTF">2019-09-25T22:52:30Z</dcterms:modified>
</cp:coreProperties>
</file>