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2995" windowHeight="9030"/>
  </bookViews>
  <sheets>
    <sheet name="Tablica 1" sheetId="4" r:id="rId1"/>
    <sheet name="Grafikon 1" sheetId="13" r:id="rId2"/>
    <sheet name="Tablica 2" sheetId="14" r:id="rId3"/>
    <sheet name="Tablica 3" sheetId="15" r:id="rId4"/>
    <sheet name="Tablica 4" sheetId="16" r:id="rId5"/>
  </sheets>
  <definedNames>
    <definedName name="plaća" localSheetId="0">#REF!</definedName>
    <definedName name="plaća" localSheetId="3">#REF!</definedName>
    <definedName name="plaća">#REF!</definedName>
    <definedName name="PODACI" localSheetId="1">#REF!</definedName>
    <definedName name="PODACI" localSheetId="0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2" i="16" l="1"/>
  <c r="F17" i="14"/>
  <c r="G17" i="15" l="1"/>
  <c r="F17" i="15"/>
  <c r="E17" i="14"/>
  <c r="H12" i="16" l="1"/>
</calcChain>
</file>

<file path=xl/sharedStrings.xml><?xml version="1.0" encoding="utf-8"?>
<sst xmlns="http://schemas.openxmlformats.org/spreadsheetml/2006/main" count="161" uniqueCount="85">
  <si>
    <t>Izvor: Fina, Registar godišnjih financijskih izvještaja, obrada GFI-a za 2016. godinu</t>
  </si>
  <si>
    <t>Opis</t>
  </si>
  <si>
    <t>Broj poduzetnika</t>
  </si>
  <si>
    <t>-</t>
  </si>
  <si>
    <t>Broj zaposlenih</t>
  </si>
  <si>
    <t>Dobit razdoblja</t>
  </si>
  <si>
    <t>Uvoz</t>
  </si>
  <si>
    <t>Bruto investicije samo u novu dugotrajnu imovinu</t>
  </si>
  <si>
    <t>Srednje veliki</t>
  </si>
  <si>
    <t>Veliki</t>
  </si>
  <si>
    <t>Privatno</t>
  </si>
  <si>
    <t>2015.</t>
  </si>
  <si>
    <t>2016.</t>
  </si>
  <si>
    <t xml:space="preserve">Trgovinski saldo (izvoz minus uvoz) </t>
  </si>
  <si>
    <t>Indeks</t>
  </si>
  <si>
    <t>Konsolidirani financijski rezultat  dobit (+) ili (-) gubitak razdoblja</t>
  </si>
  <si>
    <t>Broj dobitaša</t>
  </si>
  <si>
    <t>Broj gubitaša</t>
  </si>
  <si>
    <t>OIB</t>
  </si>
  <si>
    <t>Rang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</si>
  <si>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</si>
  <si>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</si>
  <si>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</si>
  <si>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</si>
  <si>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</si>
  <si>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</si>
  <si>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</si>
  <si>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</si>
  <si>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</si>
  <si>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</si>
  <si>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</si>
  <si>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Veličina</t>
  </si>
  <si>
    <t>Ukupni prihod</t>
  </si>
  <si>
    <t>Prihod od izvoza</t>
  </si>
  <si>
    <t>Vlasništvo</t>
  </si>
  <si>
    <t>Prosječna mjesečna neto plaća</t>
  </si>
  <si>
    <t>Udio 10 najvećih poduzetnika po prihodima od izvoza u određenim stavkama županije</t>
  </si>
  <si>
    <t>Udio 5 najvećih poduzetnika po dobiti razdoblja u određenim stavkama županije</t>
  </si>
  <si>
    <t>Ukupni prihodi</t>
  </si>
  <si>
    <t>Ukupni rashodi</t>
  </si>
  <si>
    <t>Dobit prije oporezivanja</t>
  </si>
  <si>
    <t>Gubitak prije oporezivanja</t>
  </si>
  <si>
    <t>Porez na dobit</t>
  </si>
  <si>
    <t>Gubitak razdoblja</t>
  </si>
  <si>
    <t>Izvoz</t>
  </si>
  <si>
    <t>Prosječna mjesečna neto plaća po zaposlenom</t>
  </si>
  <si>
    <t xml:space="preserve">Zagrebačka  </t>
  </si>
  <si>
    <t>Ukupno 10 najvećih poduzetnika po ukupnom prihodu od izvoza BBŽ</t>
  </si>
  <si>
    <r>
      <t xml:space="preserve">Tablica 4. </t>
    </r>
    <r>
      <rPr>
        <sz val="10"/>
        <color theme="3" tint="-0.249977111117893"/>
        <rFont val="Arial"/>
        <family val="2"/>
        <charset val="238"/>
      </rPr>
      <t>Rang lista TOP pet poduzetnika Bjelovarsko-bilogorske županije po dobiti razdoblja u 2016. godini (iznosi u tisućama kuna)</t>
    </r>
  </si>
  <si>
    <t>Ukupno 5 najvećih poduzetnika po dobiti razdoblja BBŽ</t>
  </si>
  <si>
    <r>
      <t xml:space="preserve">Tablica 1. </t>
    </r>
    <r>
      <rPr>
        <sz val="10"/>
        <color theme="3" tint="-0.249977111117893"/>
        <rFont val="Arial"/>
        <family val="2"/>
        <charset val="238"/>
      </rPr>
      <t>Osnovni financijski rezultati poduzetnika Bjelovarsko-bilogorske županije u 2016. godini (iznosi u tisućama kuna, prosječne plaće u kunama)</t>
    </r>
  </si>
  <si>
    <t>04767584912</t>
  </si>
  <si>
    <t>PRIMA COMMERCE d.o.o.</t>
  </si>
  <si>
    <t>KRONOSPAN CRO d.o.o.</t>
  </si>
  <si>
    <t>INVEST SEDLIĆ d.o.o.</t>
  </si>
  <si>
    <t>KOESTLIN d.d.</t>
  </si>
  <si>
    <t>ČAZMATRANS PROMET d.o.o.</t>
  </si>
  <si>
    <t>ZDENKA - MLIJEČNI PROIZVODI d.o.o.</t>
  </si>
  <si>
    <t>PPK-BJELOVAR d.d.</t>
  </si>
  <si>
    <t>ČAZMATRANS NOVA d.o.o.</t>
  </si>
  <si>
    <t>ŠPAR d.o.o.</t>
  </si>
  <si>
    <t>CESTE d.d.</t>
  </si>
  <si>
    <t>Ukupno 10 najvećih poduzetnika po ukupnom prihodu u BBŽ</t>
  </si>
  <si>
    <t>Bjelovar</t>
  </si>
  <si>
    <t>Čazma</t>
  </si>
  <si>
    <t>Grubišno Polje</t>
  </si>
  <si>
    <t>DI ČAZMA d.o.o.</t>
  </si>
  <si>
    <t>ESCO FOFONJKA d.o.o.</t>
  </si>
  <si>
    <t>INTRA LIGHTING d.o.o.</t>
  </si>
  <si>
    <t>ERSTE GROUP IT HR d.o.o.</t>
  </si>
  <si>
    <t>Sirač</t>
  </si>
  <si>
    <t>HITTNER d.o.o.</t>
  </si>
  <si>
    <t>BAUMIT CROATIA d.o.o.</t>
  </si>
  <si>
    <t>Udio županije u RH (%)</t>
  </si>
  <si>
    <t>Neto dobit/gubitak</t>
  </si>
  <si>
    <t>Udio 10 najvećih poduzetnika po prihodima u određenim stavkama županije</t>
  </si>
  <si>
    <r>
      <t xml:space="preserve">Tablica 2. </t>
    </r>
    <r>
      <rPr>
        <sz val="10"/>
        <color theme="3" tint="-0.249977111117893"/>
        <rFont val="Arial"/>
        <family val="2"/>
        <charset val="238"/>
      </rPr>
      <t>Rang lista TOP 10 poduzetnika Bjelovarsko-bilogorske županije po ukupnom prihodu u 2016. godini (iznosi u tisućama kuna)</t>
    </r>
  </si>
  <si>
    <r>
      <t xml:space="preserve">Tablica 3. </t>
    </r>
    <r>
      <rPr>
        <sz val="10"/>
        <color theme="3" tint="-0.249977111117893"/>
        <rFont val="Arial"/>
        <family val="2"/>
        <charset val="238"/>
      </rPr>
      <t>Rang lista TOP 10 poduzetnika Bjelovarsko-bilogorske županije po prihodima od izvoza u 2016. godini (iznosi u tisućama kuna)</t>
    </r>
  </si>
  <si>
    <r>
      <rPr>
        <b/>
        <sz val="10"/>
        <color theme="3" tint="-0.249977111117893"/>
        <rFont val="Arial"/>
        <family val="2"/>
        <charset val="238"/>
      </rPr>
      <t>Grafikon 1.</t>
    </r>
    <r>
      <rPr>
        <sz val="10"/>
        <color theme="3" tint="-0.249977111117893"/>
        <rFont val="Arial"/>
        <family val="2"/>
        <charset val="238"/>
      </rPr>
      <t xml:space="preserve"> Usporedba broja poduzetnika i broja zaposlenih sa susjednim županijama u 2016. godini</t>
    </r>
  </si>
  <si>
    <t xml:space="preserve">Bjelovarsko-bilogorska </t>
  </si>
  <si>
    <t>Koprivničko-križevačka</t>
  </si>
  <si>
    <t>Virovitičko-podravska</t>
  </si>
  <si>
    <t>Požeško-slavonska</t>
  </si>
  <si>
    <t>Sisačko-moslavačka</t>
  </si>
  <si>
    <t>Sjedište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</si>
</sst>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8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26" fillId="0" borderId="0"/>
    <xf numFmtId="9" fontId="2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9" fillId="0" borderId="0" xfId="0" applyFont="1"/>
    <xf numFmtId="0" fontId="15" fillId="0" borderId="0" xfId="1" applyFont="1"/>
    <xf numFmtId="0" fontId="17" fillId="0" borderId="2" xfId="0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165" fontId="18" fillId="0" borderId="2" xfId="0" applyNumberFormat="1" applyFont="1" applyBorder="1" applyAlignment="1">
      <alignment horizontal="right" vertical="center" wrapText="1"/>
    </xf>
    <xf numFmtId="164" fontId="18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indent="8"/>
    </xf>
    <xf numFmtId="0" fontId="24" fillId="5" borderId="2" xfId="34" applyFont="1" applyFill="1" applyBorder="1" applyAlignment="1">
      <alignment horizontal="center" vertical="center" wrapText="1"/>
    </xf>
    <xf numFmtId="0" fontId="11" fillId="0" borderId="2" xfId="0" quotePrefix="1" applyNumberFormat="1" applyFont="1" applyFill="1" applyBorder="1" applyAlignment="1">
      <alignment horizontal="left"/>
    </xf>
    <xf numFmtId="3" fontId="11" fillId="0" borderId="2" xfId="0" quotePrefix="1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3" fontId="11" fillId="0" borderId="5" xfId="0" quotePrefix="1" applyNumberFormat="1" applyFont="1" applyFill="1" applyBorder="1" applyAlignment="1">
      <alignment horizontal="right"/>
    </xf>
    <xf numFmtId="3" fontId="11" fillId="0" borderId="5" xfId="0" applyNumberFormat="1" applyFont="1" applyFill="1" applyBorder="1" applyAlignment="1">
      <alignment horizontal="right"/>
    </xf>
    <xf numFmtId="3" fontId="25" fillId="6" borderId="1" xfId="0" applyNumberFormat="1" applyFont="1" applyFill="1" applyBorder="1" applyAlignment="1">
      <alignment horizontal="right"/>
    </xf>
    <xf numFmtId="166" fontId="25" fillId="6" borderId="1" xfId="33" applyNumberFormat="1" applyFont="1" applyFill="1" applyBorder="1" applyAlignment="1">
      <alignment horizontal="right"/>
    </xf>
    <xf numFmtId="164" fontId="1" fillId="0" borderId="0" xfId="1" applyNumberFormat="1"/>
    <xf numFmtId="0" fontId="22" fillId="0" borderId="0" xfId="1" applyFont="1"/>
    <xf numFmtId="0" fontId="11" fillId="0" borderId="2" xfId="0" quotePrefix="1" applyNumberFormat="1" applyFont="1" applyFill="1" applyBorder="1" applyAlignment="1">
      <alignment horizontal="left" wrapText="1"/>
    </xf>
    <xf numFmtId="0" fontId="11" fillId="0" borderId="5" xfId="0" quotePrefix="1" applyNumberFormat="1" applyFont="1" applyFill="1" applyBorder="1" applyAlignment="1">
      <alignment horizontal="left" wrapText="1"/>
    </xf>
    <xf numFmtId="0" fontId="11" fillId="0" borderId="2" xfId="0" quotePrefix="1" applyNumberFormat="1" applyFont="1" applyFill="1" applyBorder="1" applyAlignment="1">
      <alignment horizontal="center"/>
    </xf>
    <xf numFmtId="0" fontId="11" fillId="0" borderId="5" xfId="0" quotePrefix="1" applyNumberFormat="1" applyFont="1" applyFill="1" applyBorder="1" applyAlignment="1">
      <alignment horizontal="center"/>
    </xf>
    <xf numFmtId="166" fontId="25" fillId="6" borderId="11" xfId="33" applyNumberFormat="1" applyFont="1" applyFill="1" applyBorder="1" applyAlignment="1">
      <alignment horizontal="right"/>
    </xf>
    <xf numFmtId="0" fontId="11" fillId="0" borderId="2" xfId="0" quotePrefix="1" applyNumberFormat="1" applyFont="1" applyFill="1" applyBorder="1" applyAlignment="1">
      <alignment horizontal="center" wrapText="1"/>
    </xf>
    <xf numFmtId="0" fontId="11" fillId="0" borderId="5" xfId="0" quotePrefix="1" applyNumberFormat="1" applyFont="1" applyFill="1" applyBorder="1" applyAlignment="1">
      <alignment horizontal="center" wrapText="1"/>
    </xf>
    <xf numFmtId="164" fontId="0" fillId="0" borderId="0" xfId="0" applyNumberFormat="1"/>
    <xf numFmtId="3" fontId="25" fillId="6" borderId="12" xfId="0" applyNumberFormat="1" applyFont="1" applyFill="1" applyBorder="1" applyAlignment="1">
      <alignment horizontal="right"/>
    </xf>
    <xf numFmtId="166" fontId="25" fillId="6" borderId="13" xfId="33" applyNumberFormat="1" applyFont="1" applyFill="1" applyBorder="1" applyAlignment="1">
      <alignment horizontal="right"/>
    </xf>
    <xf numFmtId="3" fontId="25" fillId="6" borderId="14" xfId="0" applyNumberFormat="1" applyFont="1" applyFill="1" applyBorder="1" applyAlignment="1">
      <alignment horizontal="right"/>
    </xf>
    <xf numFmtId="0" fontId="11" fillId="0" borderId="2" xfId="0" quotePrefix="1" applyNumberFormat="1" applyFont="1" applyFill="1" applyBorder="1" applyAlignment="1">
      <alignment horizontal="right"/>
    </xf>
    <xf numFmtId="0" fontId="25" fillId="6" borderId="4" xfId="0" applyFont="1" applyFill="1" applyBorder="1" applyAlignment="1">
      <alignment horizontal="right"/>
    </xf>
    <xf numFmtId="0" fontId="25" fillId="6" borderId="8" xfId="0" applyFont="1" applyFill="1" applyBorder="1" applyAlignment="1">
      <alignment horizontal="left"/>
    </xf>
    <xf numFmtId="0" fontId="25" fillId="6" borderId="7" xfId="0" applyFont="1" applyFill="1" applyBorder="1" applyAlignment="1">
      <alignment horizontal="left"/>
    </xf>
    <xf numFmtId="0" fontId="25" fillId="6" borderId="9" xfId="0" applyFont="1" applyFill="1" applyBorder="1" applyAlignment="1">
      <alignment horizontal="left"/>
    </xf>
    <xf numFmtId="0" fontId="25" fillId="6" borderId="10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6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49" fontId="10" fillId="2" borderId="16" xfId="0" applyNumberFormat="1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left" vertical="center" wrapText="1"/>
    </xf>
    <xf numFmtId="3" fontId="12" fillId="0" borderId="15" xfId="0" applyNumberFormat="1" applyFont="1" applyFill="1" applyBorder="1" applyAlignment="1">
      <alignment horizontal="right" vertical="center"/>
    </xf>
    <xf numFmtId="0" fontId="21" fillId="0" borderId="15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3" fontId="18" fillId="0" borderId="17" xfId="0" applyNumberFormat="1" applyFont="1" applyBorder="1" applyAlignment="1">
      <alignment horizontal="right" vertical="center" wrapText="1"/>
    </xf>
    <xf numFmtId="164" fontId="18" fillId="0" borderId="17" xfId="0" applyNumberFormat="1" applyFont="1" applyBorder="1" applyAlignment="1">
      <alignment horizontal="right" vertical="center" wrapText="1"/>
    </xf>
    <xf numFmtId="165" fontId="18" fillId="0" borderId="17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horizontal="right" vertical="center" wrapText="1"/>
    </xf>
    <xf numFmtId="165" fontId="18" fillId="3" borderId="1" xfId="0" applyNumberFormat="1" applyFont="1" applyFill="1" applyBorder="1" applyAlignment="1">
      <alignment horizontal="right" vertical="center" wrapText="1"/>
    </xf>
    <xf numFmtId="164" fontId="18" fillId="3" borderId="1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</cellXfs>
  <cellStyles count="37">
    <cellStyle name="Hyperlink 2" xfId="2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1" xfId="35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 2" xfId="27"/>
    <cellStyle name="Normalno 2 2" xfId="28"/>
    <cellStyle name="Normalno 2 3" xfId="1"/>
    <cellStyle name="Normalno 2 4" xfId="29"/>
    <cellStyle name="Normalno 3" xfId="30"/>
    <cellStyle name="Normalno_List1" xfId="34"/>
    <cellStyle name="Obično_List1" xfId="31"/>
    <cellStyle name="Percent" xfId="33" builtinId="5"/>
    <cellStyle name="Percent 2" xfId="32"/>
    <cellStyle name="Percent 3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248505471262856"/>
          <c:y val="8.6348120383933302E-2"/>
          <c:w val="0.86129195228467004"/>
          <c:h val="0.754044502890337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1'!$B$6</c:f>
              <c:strCache>
                <c:ptCount val="1"/>
                <c:pt idx="0">
                  <c:v>Broj zaposlenih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1'!$A$7:$A$12</c:f>
              <c:strCache>
                <c:ptCount val="6"/>
                <c:pt idx="0">
                  <c:v>Zagrebačka  </c:v>
                </c:pt>
                <c:pt idx="1">
                  <c:v>Bjelovarsko-bilogorska </c:v>
                </c:pt>
                <c:pt idx="2">
                  <c:v>Koprivničko-križevačka</c:v>
                </c:pt>
                <c:pt idx="3">
                  <c:v>Virovitičko-podravska</c:v>
                </c:pt>
                <c:pt idx="4">
                  <c:v>Požeško-slavonska</c:v>
                </c:pt>
                <c:pt idx="5">
                  <c:v>Sisačko-moslavačka</c:v>
                </c:pt>
              </c:strCache>
            </c:strRef>
          </c:cat>
          <c:val>
            <c:numRef>
              <c:f>'Grafikon 1'!$B$7:$B$12</c:f>
              <c:numCache>
                <c:formatCode>#,##0</c:formatCode>
                <c:ptCount val="6"/>
                <c:pt idx="0">
                  <c:v>50365</c:v>
                </c:pt>
                <c:pt idx="1">
                  <c:v>13530</c:v>
                </c:pt>
                <c:pt idx="2">
                  <c:v>16301</c:v>
                </c:pt>
                <c:pt idx="3">
                  <c:v>7898</c:v>
                </c:pt>
                <c:pt idx="4">
                  <c:v>8380</c:v>
                </c:pt>
                <c:pt idx="5">
                  <c:v>16076</c:v>
                </c:pt>
              </c:numCache>
            </c:numRef>
          </c:val>
        </c:ser>
        <c:ser>
          <c:idx val="1"/>
          <c:order val="1"/>
          <c:tx>
            <c:strRef>
              <c:f>'Grafikon 1'!$C$6</c:f>
              <c:strCache>
                <c:ptCount val="1"/>
                <c:pt idx="0">
                  <c:v>Broj poduzetnika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7835768963117607E-2"/>
                  <c:y val="-3.1859812809802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619345859429367E-2"/>
                  <c:y val="-6.3719625619604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052192066805846E-2"/>
                  <c:y val="-3.1859812809802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835549783834432E-2"/>
                  <c:y val="-1.5929906404901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268615170494086E-2"/>
                  <c:y val="-1.5930157269568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529411764705882E-2"/>
                  <c:y val="-3.25600200385131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1'!$A$7:$A$12</c:f>
              <c:strCache>
                <c:ptCount val="6"/>
                <c:pt idx="0">
                  <c:v>Zagrebačka  </c:v>
                </c:pt>
                <c:pt idx="1">
                  <c:v>Bjelovarsko-bilogorska </c:v>
                </c:pt>
                <c:pt idx="2">
                  <c:v>Koprivničko-križevačka</c:v>
                </c:pt>
                <c:pt idx="3">
                  <c:v>Virovitičko-podravska</c:v>
                </c:pt>
                <c:pt idx="4">
                  <c:v>Požeško-slavonska</c:v>
                </c:pt>
                <c:pt idx="5">
                  <c:v>Sisačko-moslavačka</c:v>
                </c:pt>
              </c:strCache>
            </c:strRef>
          </c:cat>
          <c:val>
            <c:numRef>
              <c:f>'Grafikon 1'!$C$7:$C$12</c:f>
              <c:numCache>
                <c:formatCode>#,##0</c:formatCode>
                <c:ptCount val="6"/>
                <c:pt idx="0">
                  <c:v>7206</c:v>
                </c:pt>
                <c:pt idx="1">
                  <c:v>1776</c:v>
                </c:pt>
                <c:pt idx="2">
                  <c:v>1688</c:v>
                </c:pt>
                <c:pt idx="3">
                  <c:v>1000</c:v>
                </c:pt>
                <c:pt idx="4">
                  <c:v>828</c:v>
                </c:pt>
                <c:pt idx="5">
                  <c:v>1925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197"/>
        <c:shape val="cylinder"/>
        <c:axId val="370275328"/>
        <c:axId val="256878272"/>
        <c:axId val="0"/>
      </c:bar3DChart>
      <c:catAx>
        <c:axId val="370275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56878272"/>
        <c:crosses val="autoZero"/>
        <c:auto val="1"/>
        <c:lblAlgn val="ctr"/>
        <c:lblOffset val="100"/>
        <c:tickLblSkip val="1"/>
        <c:noMultiLvlLbl val="0"/>
      </c:catAx>
      <c:valAx>
        <c:axId val="2568782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370275328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70482972509438413"/>
          <c:y val="3.7768428330347624E-2"/>
          <c:w val="0.25201803845500526"/>
          <c:h val="0.10872625220980414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76200</xdr:rowOff>
    </xdr:from>
    <xdr:to>
      <xdr:col>0</xdr:col>
      <xdr:colOff>1552575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76200"/>
          <a:ext cx="129539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4</xdr:row>
      <xdr:rowOff>185736</xdr:rowOff>
    </xdr:from>
    <xdr:to>
      <xdr:col>11</xdr:col>
      <xdr:colOff>523875</xdr:colOff>
      <xdr:row>21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104776</xdr:rowOff>
    </xdr:from>
    <xdr:to>
      <xdr:col>0</xdr:col>
      <xdr:colOff>1238250</xdr:colOff>
      <xdr:row>1</xdr:row>
      <xdr:rowOff>161926</xdr:rowOff>
    </xdr:to>
    <xdr:pic>
      <xdr:nvPicPr>
        <xdr:cNvPr id="4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4776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209550</xdr:colOff>
      <xdr:row>4</xdr:row>
      <xdr:rowOff>161924</xdr:rowOff>
    </xdr:from>
    <xdr:to>
      <xdr:col>19</xdr:col>
      <xdr:colOff>438149</xdr:colOff>
      <xdr:row>21</xdr:row>
      <xdr:rowOff>180975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299"/>
        <a:stretch/>
      </xdr:blipFill>
      <xdr:spPr bwMode="auto">
        <a:xfrm>
          <a:off x="8696325" y="971549"/>
          <a:ext cx="3886199" cy="3943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5"/>
  <sheetViews>
    <sheetView tabSelected="1" workbookViewId="0">
      <selection activeCell="H16" sqref="H16"/>
    </sheetView>
  </sheetViews>
  <sheetFormatPr defaultColWidth="10" defaultRowHeight="15" x14ac:dyDescent="0.25"/>
  <cols>
    <col min="1" max="1" width="30" style="1" customWidth="1"/>
    <col min="2" max="2" width="15.140625" style="1" customWidth="1"/>
    <col min="3" max="3" width="16.140625" style="1" customWidth="1"/>
    <col min="4" max="4" width="10" style="1"/>
    <col min="5" max="5" width="12.5703125" style="1" customWidth="1"/>
    <col min="6" max="16384" width="10" style="1"/>
  </cols>
  <sheetData>
    <row r="4" spans="1:7" x14ac:dyDescent="0.25">
      <c r="A4" s="3" t="s">
        <v>50</v>
      </c>
    </row>
    <row r="6" spans="1:7" ht="24" customHeight="1" x14ac:dyDescent="0.25">
      <c r="A6" s="58" t="s">
        <v>1</v>
      </c>
      <c r="B6" s="58" t="s">
        <v>11</v>
      </c>
      <c r="C6" s="58" t="s">
        <v>12</v>
      </c>
      <c r="D6" s="58" t="s">
        <v>14</v>
      </c>
      <c r="E6" s="58" t="s">
        <v>73</v>
      </c>
    </row>
    <row r="7" spans="1:7" x14ac:dyDescent="0.25">
      <c r="A7" s="53" t="s">
        <v>2</v>
      </c>
      <c r="B7" s="54"/>
      <c r="C7" s="55">
        <v>1776</v>
      </c>
      <c r="D7" s="54" t="s">
        <v>3</v>
      </c>
      <c r="E7" s="56">
        <v>1.5513220303451167</v>
      </c>
    </row>
    <row r="8" spans="1:7" x14ac:dyDescent="0.25">
      <c r="A8" s="53" t="s">
        <v>16</v>
      </c>
      <c r="B8" s="55">
        <v>1194</v>
      </c>
      <c r="C8" s="55">
        <v>1302</v>
      </c>
      <c r="D8" s="57">
        <v>109.04522613065326</v>
      </c>
      <c r="E8" s="56">
        <v>1.700937998066522</v>
      </c>
      <c r="F8" s="22"/>
      <c r="G8" s="22"/>
    </row>
    <row r="9" spans="1:7" x14ac:dyDescent="0.25">
      <c r="A9" s="53" t="s">
        <v>17</v>
      </c>
      <c r="B9" s="55">
        <v>422</v>
      </c>
      <c r="C9" s="55">
        <v>474</v>
      </c>
      <c r="D9" s="57">
        <v>112.32227488151658</v>
      </c>
      <c r="E9" s="56">
        <v>1.2494398608218888</v>
      </c>
      <c r="F9" s="22"/>
      <c r="G9" s="22"/>
    </row>
    <row r="10" spans="1:7" x14ac:dyDescent="0.25">
      <c r="A10" s="53" t="s">
        <v>4</v>
      </c>
      <c r="B10" s="55">
        <v>13143</v>
      </c>
      <c r="C10" s="55">
        <v>13530</v>
      </c>
      <c r="D10" s="57">
        <v>102.94453321159554</v>
      </c>
      <c r="E10" s="56">
        <v>1.5859619509793579E-3</v>
      </c>
      <c r="F10" s="22"/>
    </row>
    <row r="11" spans="1:7" x14ac:dyDescent="0.25">
      <c r="A11" s="49" t="s">
        <v>38</v>
      </c>
      <c r="B11" s="50">
        <v>6158125.2429999998</v>
      </c>
      <c r="C11" s="50">
        <v>6540333.1090000002</v>
      </c>
      <c r="D11" s="51">
        <v>106.20656207722408</v>
      </c>
      <c r="E11" s="52">
        <v>1.0330493984495159</v>
      </c>
      <c r="F11" s="22"/>
    </row>
    <row r="12" spans="1:7" x14ac:dyDescent="0.25">
      <c r="A12" s="4" t="s">
        <v>39</v>
      </c>
      <c r="B12" s="5">
        <v>6000145.6380000003</v>
      </c>
      <c r="C12" s="5">
        <v>6373285.0930000003</v>
      </c>
      <c r="D12" s="7">
        <v>106.21883996676415</v>
      </c>
      <c r="E12" s="6">
        <v>1.0585729937951875</v>
      </c>
      <c r="F12" s="22"/>
    </row>
    <row r="13" spans="1:7" x14ac:dyDescent="0.25">
      <c r="A13" s="4" t="s">
        <v>40</v>
      </c>
      <c r="B13" s="5">
        <v>263974.60499999998</v>
      </c>
      <c r="C13" s="5">
        <v>308380.413</v>
      </c>
      <c r="D13" s="7">
        <v>116.82199997988442</v>
      </c>
      <c r="E13" s="6">
        <v>0.674757047459424</v>
      </c>
      <c r="F13" s="22"/>
    </row>
    <row r="14" spans="1:7" x14ac:dyDescent="0.25">
      <c r="A14" s="4" t="s">
        <v>41</v>
      </c>
      <c r="B14" s="5">
        <v>105995</v>
      </c>
      <c r="C14" s="5">
        <v>141332.397</v>
      </c>
      <c r="D14" s="7">
        <v>133.33873956318695</v>
      </c>
      <c r="E14" s="6">
        <v>0.96427604778477516</v>
      </c>
      <c r="F14" s="22"/>
    </row>
    <row r="15" spans="1:7" x14ac:dyDescent="0.25">
      <c r="A15" s="4" t="s">
        <v>42</v>
      </c>
      <c r="B15" s="5">
        <v>38862.453999999998</v>
      </c>
      <c r="C15" s="5">
        <v>42508.713000000003</v>
      </c>
      <c r="D15" s="7">
        <v>109.3824723472172</v>
      </c>
      <c r="E15" s="6">
        <v>0.60637154904894375</v>
      </c>
      <c r="F15" s="22"/>
    </row>
    <row r="16" spans="1:7" x14ac:dyDescent="0.25">
      <c r="A16" s="4" t="s">
        <v>5</v>
      </c>
      <c r="B16" s="5">
        <v>225017.10500000001</v>
      </c>
      <c r="C16" s="5">
        <v>265929.098</v>
      </c>
      <c r="D16" s="7">
        <v>118.181725784802</v>
      </c>
      <c r="E16" s="6">
        <v>0.68722814001932075</v>
      </c>
      <c r="F16" s="22"/>
    </row>
    <row r="17" spans="1:7" x14ac:dyDescent="0.25">
      <c r="A17" s="4" t="s">
        <v>43</v>
      </c>
      <c r="B17" s="5">
        <v>105899.954</v>
      </c>
      <c r="C17" s="5">
        <v>141389.79500000001</v>
      </c>
      <c r="D17" s="7">
        <v>133.51261229065315</v>
      </c>
      <c r="E17" s="6">
        <v>0.96441749791884879</v>
      </c>
      <c r="F17" s="22"/>
    </row>
    <row r="18" spans="1:7" ht="24" x14ac:dyDescent="0.25">
      <c r="A18" s="8" t="s">
        <v>15</v>
      </c>
      <c r="B18" s="9">
        <v>119117.151</v>
      </c>
      <c r="C18" s="9">
        <v>124539.303</v>
      </c>
      <c r="D18" s="10">
        <v>104.55194903041291</v>
      </c>
      <c r="E18" s="6">
        <v>0.51815259896606125</v>
      </c>
      <c r="F18" s="22"/>
    </row>
    <row r="19" spans="1:7" x14ac:dyDescent="0.25">
      <c r="A19" s="4" t="s">
        <v>44</v>
      </c>
      <c r="B19" s="5">
        <v>862077.15300000005</v>
      </c>
      <c r="C19" s="5">
        <v>1037344.708</v>
      </c>
      <c r="D19" s="7">
        <v>120.33084328822248</v>
      </c>
      <c r="E19" s="6">
        <v>0.86855146798747418</v>
      </c>
      <c r="F19" s="22"/>
      <c r="G19" s="22"/>
    </row>
    <row r="20" spans="1:7" x14ac:dyDescent="0.25">
      <c r="A20" s="4" t="s">
        <v>6</v>
      </c>
      <c r="B20" s="5">
        <v>569118.21400000004</v>
      </c>
      <c r="C20" s="5">
        <v>727475.49199999997</v>
      </c>
      <c r="D20" s="7">
        <v>127.82502371291176</v>
      </c>
      <c r="E20" s="6">
        <v>0.72493686938814528</v>
      </c>
      <c r="F20" s="22"/>
    </row>
    <row r="21" spans="1:7" x14ac:dyDescent="0.25">
      <c r="A21" s="4" t="s">
        <v>13</v>
      </c>
      <c r="B21" s="5">
        <v>292958.93900000001</v>
      </c>
      <c r="C21" s="5">
        <v>309869.21600000001</v>
      </c>
      <c r="D21" s="7">
        <v>105.77223451782093</v>
      </c>
      <c r="E21" s="6">
        <v>1.6237381711322749</v>
      </c>
      <c r="F21" s="22"/>
    </row>
    <row r="22" spans="1:7" ht="24" x14ac:dyDescent="0.25">
      <c r="A22" s="4" t="s">
        <v>7</v>
      </c>
      <c r="B22" s="11">
        <v>210975.99299999999</v>
      </c>
      <c r="C22" s="11">
        <v>161458.38399999999</v>
      </c>
      <c r="D22" s="12">
        <v>76.529268427237596</v>
      </c>
      <c r="E22" s="6">
        <v>0.64004847001349996</v>
      </c>
      <c r="F22" s="22"/>
    </row>
    <row r="23" spans="1:7" ht="24" x14ac:dyDescent="0.25">
      <c r="A23" s="4" t="s">
        <v>45</v>
      </c>
      <c r="B23" s="5">
        <v>3691.494401328971</v>
      </c>
      <c r="C23" s="5">
        <v>3789.5157243163339</v>
      </c>
      <c r="D23" s="7">
        <v>102.65532904376271</v>
      </c>
      <c r="E23" s="6">
        <v>73.719776989051127</v>
      </c>
      <c r="F23" s="22"/>
    </row>
    <row r="25" spans="1:7" x14ac:dyDescent="0.25">
      <c r="A25" s="2" t="s">
        <v>0</v>
      </c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3"/>
  <sheetViews>
    <sheetView workbookViewId="0">
      <selection activeCell="G25" sqref="G25"/>
    </sheetView>
  </sheetViews>
  <sheetFormatPr defaultRowHeight="15" x14ac:dyDescent="0.25"/>
  <cols>
    <col min="1" max="1" width="22" customWidth="1"/>
    <col min="2" max="3" width="11" customWidth="1"/>
  </cols>
  <sheetData>
    <row r="4" spans="1:3" ht="18.75" customHeight="1" x14ac:dyDescent="0.25">
      <c r="A4" s="23" t="s">
        <v>78</v>
      </c>
      <c r="B4" s="13"/>
    </row>
    <row r="6" spans="1:3" ht="24" x14ac:dyDescent="0.25">
      <c r="A6" s="44" t="s">
        <v>12</v>
      </c>
      <c r="B6" s="45" t="s">
        <v>4</v>
      </c>
      <c r="C6" s="45" t="s">
        <v>2</v>
      </c>
    </row>
    <row r="7" spans="1:3" x14ac:dyDescent="0.25">
      <c r="A7" s="46" t="s">
        <v>46</v>
      </c>
      <c r="B7" s="47">
        <v>50365</v>
      </c>
      <c r="C7" s="47">
        <v>7206</v>
      </c>
    </row>
    <row r="8" spans="1:3" x14ac:dyDescent="0.25">
      <c r="A8" s="48" t="s">
        <v>79</v>
      </c>
      <c r="B8" s="47">
        <v>13530</v>
      </c>
      <c r="C8" s="47">
        <v>1776</v>
      </c>
    </row>
    <row r="9" spans="1:3" x14ac:dyDescent="0.25">
      <c r="A9" s="48" t="s">
        <v>80</v>
      </c>
      <c r="B9" s="47">
        <v>16301</v>
      </c>
      <c r="C9" s="47">
        <v>1688</v>
      </c>
    </row>
    <row r="10" spans="1:3" x14ac:dyDescent="0.25">
      <c r="A10" s="46" t="s">
        <v>81</v>
      </c>
      <c r="B10" s="47">
        <v>7898</v>
      </c>
      <c r="C10" s="47">
        <v>1000</v>
      </c>
    </row>
    <row r="11" spans="1:3" x14ac:dyDescent="0.25">
      <c r="A11" s="48" t="s">
        <v>82</v>
      </c>
      <c r="B11" s="47">
        <v>8380</v>
      </c>
      <c r="C11" s="47">
        <v>828</v>
      </c>
    </row>
    <row r="12" spans="1:3" x14ac:dyDescent="0.25">
      <c r="A12" s="48" t="s">
        <v>83</v>
      </c>
      <c r="B12" s="47">
        <v>16076</v>
      </c>
      <c r="C12" s="47">
        <v>1925</v>
      </c>
    </row>
    <row r="14" spans="1:3" ht="15" customHeight="1" x14ac:dyDescent="0.25"/>
    <row r="18" spans="5:5" ht="15" customHeight="1" x14ac:dyDescent="0.25"/>
    <row r="23" spans="5:5" x14ac:dyDescent="0.25">
      <c r="E23" s="2" t="s">
        <v>0</v>
      </c>
    </row>
  </sheetData>
  <sortState ref="A26:C31">
    <sortCondition descending="1" ref="C26:C3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0"/>
  <sheetViews>
    <sheetView workbookViewId="0">
      <selection activeCell="D6" sqref="D6"/>
    </sheetView>
  </sheetViews>
  <sheetFormatPr defaultRowHeight="15" x14ac:dyDescent="0.25"/>
  <cols>
    <col min="1" max="1" width="5.85546875" customWidth="1"/>
    <col min="2" max="2" width="13.7109375" bestFit="1" customWidth="1"/>
    <col min="3" max="3" width="32" bestFit="1" customWidth="1"/>
    <col min="4" max="4" width="16.42578125" customWidth="1"/>
    <col min="5" max="5" width="12.5703125" customWidth="1"/>
    <col min="6" max="6" width="12.42578125" customWidth="1"/>
  </cols>
  <sheetData>
    <row r="4" spans="1:6" x14ac:dyDescent="0.25">
      <c r="A4" s="3" t="s">
        <v>76</v>
      </c>
    </row>
    <row r="5" spans="1:6" x14ac:dyDescent="0.25">
      <c r="B5" s="3"/>
    </row>
    <row r="6" spans="1:6" ht="24" x14ac:dyDescent="0.25">
      <c r="A6" s="14" t="s">
        <v>19</v>
      </c>
      <c r="B6" s="14" t="s">
        <v>18</v>
      </c>
      <c r="C6" s="14" t="s">
        <v>20</v>
      </c>
      <c r="D6" s="14" t="s">
        <v>84</v>
      </c>
      <c r="E6" s="14" t="s">
        <v>32</v>
      </c>
      <c r="F6" s="14" t="s">
        <v>74</v>
      </c>
    </row>
    <row r="7" spans="1:6" x14ac:dyDescent="0.25">
      <c r="A7" s="26" t="s">
        <v>21</v>
      </c>
      <c r="B7" s="26">
        <v>24130056111</v>
      </c>
      <c r="C7" s="24" t="s">
        <v>52</v>
      </c>
      <c r="D7" s="24" t="s">
        <v>63</v>
      </c>
      <c r="E7" s="17">
        <v>362210.19099999999</v>
      </c>
      <c r="F7" s="17">
        <v>298.60300000000001</v>
      </c>
    </row>
    <row r="8" spans="1:6" x14ac:dyDescent="0.25">
      <c r="A8" s="26" t="s">
        <v>22</v>
      </c>
      <c r="B8" s="26">
        <v>67324838490</v>
      </c>
      <c r="C8" s="24" t="s">
        <v>53</v>
      </c>
      <c r="D8" s="24" t="s">
        <v>63</v>
      </c>
      <c r="E8" s="17">
        <v>236051.541</v>
      </c>
      <c r="F8" s="17">
        <v>7820.8959999999997</v>
      </c>
    </row>
    <row r="9" spans="1:6" x14ac:dyDescent="0.25">
      <c r="A9" s="26" t="s">
        <v>23</v>
      </c>
      <c r="B9" s="26">
        <v>66826406727</v>
      </c>
      <c r="C9" s="24" t="s">
        <v>54</v>
      </c>
      <c r="D9" s="24" t="s">
        <v>63</v>
      </c>
      <c r="E9" s="17">
        <v>223044.79199999999</v>
      </c>
      <c r="F9" s="17">
        <v>7607.991</v>
      </c>
    </row>
    <row r="10" spans="1:6" x14ac:dyDescent="0.25">
      <c r="A10" s="26" t="s">
        <v>24</v>
      </c>
      <c r="B10" s="26">
        <v>92803032010</v>
      </c>
      <c r="C10" s="24" t="s">
        <v>55</v>
      </c>
      <c r="D10" s="24" t="s">
        <v>63</v>
      </c>
      <c r="E10" s="17">
        <v>194030.147</v>
      </c>
      <c r="F10" s="17">
        <v>5066.7669999999998</v>
      </c>
    </row>
    <row r="11" spans="1:6" x14ac:dyDescent="0.25">
      <c r="A11" s="26" t="s">
        <v>25</v>
      </c>
      <c r="B11" s="26">
        <v>96107776452</v>
      </c>
      <c r="C11" s="24" t="s">
        <v>56</v>
      </c>
      <c r="D11" s="24" t="s">
        <v>64</v>
      </c>
      <c r="E11" s="17">
        <v>175784.927</v>
      </c>
      <c r="F11" s="17">
        <v>422.38299999999998</v>
      </c>
    </row>
    <row r="12" spans="1:6" x14ac:dyDescent="0.25">
      <c r="A12" s="26" t="s">
        <v>26</v>
      </c>
      <c r="B12" s="26">
        <v>45651553790</v>
      </c>
      <c r="C12" s="24" t="s">
        <v>57</v>
      </c>
      <c r="D12" s="24" t="s">
        <v>65</v>
      </c>
      <c r="E12" s="17">
        <v>163982.041</v>
      </c>
      <c r="F12" s="17">
        <v>5746.7579999999998</v>
      </c>
    </row>
    <row r="13" spans="1:6" x14ac:dyDescent="0.25">
      <c r="A13" s="26" t="s">
        <v>27</v>
      </c>
      <c r="B13" s="26">
        <v>37828020359</v>
      </c>
      <c r="C13" s="24" t="s">
        <v>58</v>
      </c>
      <c r="D13" s="24" t="s">
        <v>63</v>
      </c>
      <c r="E13" s="17">
        <v>152331.32800000001</v>
      </c>
      <c r="F13" s="17">
        <v>380.88799999999998</v>
      </c>
    </row>
    <row r="14" spans="1:6" x14ac:dyDescent="0.25">
      <c r="A14" s="26" t="s">
        <v>28</v>
      </c>
      <c r="B14" s="26" t="s">
        <v>51</v>
      </c>
      <c r="C14" s="24" t="s">
        <v>59</v>
      </c>
      <c r="D14" s="24" t="s">
        <v>64</v>
      </c>
      <c r="E14" s="17">
        <v>134408.62599999999</v>
      </c>
      <c r="F14" s="17">
        <v>1625.626</v>
      </c>
    </row>
    <row r="15" spans="1:6" x14ac:dyDescent="0.25">
      <c r="A15" s="26" t="s">
        <v>29</v>
      </c>
      <c r="B15" s="26">
        <v>19648571702</v>
      </c>
      <c r="C15" s="24" t="s">
        <v>60</v>
      </c>
      <c r="D15" s="24" t="s">
        <v>63</v>
      </c>
      <c r="E15" s="17">
        <v>125292.833</v>
      </c>
      <c r="F15" s="17">
        <v>4584.5259999999998</v>
      </c>
    </row>
    <row r="16" spans="1:6" x14ac:dyDescent="0.25">
      <c r="A16" s="26" t="s">
        <v>30</v>
      </c>
      <c r="B16" s="26">
        <v>35299396580</v>
      </c>
      <c r="C16" s="24" t="s">
        <v>61</v>
      </c>
      <c r="D16" s="24" t="s">
        <v>63</v>
      </c>
      <c r="E16" s="17">
        <v>118884.595</v>
      </c>
      <c r="F16" s="17">
        <v>7758.6239999999998</v>
      </c>
    </row>
    <row r="17" spans="1:6" x14ac:dyDescent="0.25">
      <c r="A17" s="37" t="s">
        <v>62</v>
      </c>
      <c r="B17" s="38"/>
      <c r="C17" s="38"/>
      <c r="D17" s="38"/>
      <c r="E17" s="32">
        <f>SUM(E7:E16)</f>
        <v>1886021.0209999999</v>
      </c>
      <c r="F17" s="34">
        <f>SUM(F7:F16)</f>
        <v>41313.062000000005</v>
      </c>
    </row>
    <row r="18" spans="1:6" x14ac:dyDescent="0.25">
      <c r="A18" s="39" t="s">
        <v>75</v>
      </c>
      <c r="B18" s="40"/>
      <c r="C18" s="40"/>
      <c r="D18" s="40"/>
      <c r="E18" s="33">
        <v>0.288367731362901</v>
      </c>
      <c r="F18" s="28">
        <v>0.33172710144363027</v>
      </c>
    </row>
    <row r="20" spans="1:6" x14ac:dyDescent="0.25">
      <c r="A20" s="2" t="s">
        <v>0</v>
      </c>
    </row>
  </sheetData>
  <mergeCells count="2"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D6" sqref="D6"/>
    </sheetView>
  </sheetViews>
  <sheetFormatPr defaultRowHeight="15" x14ac:dyDescent="0.25"/>
  <cols>
    <col min="1" max="1" width="6.28515625" customWidth="1"/>
    <col min="2" max="2" width="13.7109375" bestFit="1" customWidth="1"/>
    <col min="3" max="3" width="31.85546875" customWidth="1"/>
    <col min="4" max="4" width="15" customWidth="1"/>
    <col min="5" max="5" width="13.28515625" customWidth="1"/>
    <col min="6" max="6" width="13.28515625" bestFit="1" customWidth="1"/>
    <col min="7" max="7" width="12.5703125" customWidth="1"/>
  </cols>
  <sheetData>
    <row r="4" spans="1:7" x14ac:dyDescent="0.25">
      <c r="A4" s="3" t="s">
        <v>77</v>
      </c>
    </row>
    <row r="5" spans="1:7" x14ac:dyDescent="0.25">
      <c r="B5" s="3"/>
    </row>
    <row r="6" spans="1:7" ht="24" x14ac:dyDescent="0.25">
      <c r="A6" s="14" t="s">
        <v>19</v>
      </c>
      <c r="B6" s="14" t="s">
        <v>18</v>
      </c>
      <c r="C6" s="14" t="s">
        <v>20</v>
      </c>
      <c r="D6" s="14" t="s">
        <v>84</v>
      </c>
      <c r="E6" s="14" t="s">
        <v>31</v>
      </c>
      <c r="F6" s="14" t="s">
        <v>33</v>
      </c>
      <c r="G6" s="14" t="s">
        <v>6</v>
      </c>
    </row>
    <row r="7" spans="1:7" x14ac:dyDescent="0.25">
      <c r="A7" s="26" t="s">
        <v>21</v>
      </c>
      <c r="B7" s="29">
        <v>66826406727</v>
      </c>
      <c r="C7" s="24" t="s">
        <v>54</v>
      </c>
      <c r="D7" s="24" t="s">
        <v>63</v>
      </c>
      <c r="E7" s="26" t="s">
        <v>8</v>
      </c>
      <c r="F7" s="16">
        <v>154484.38500000001</v>
      </c>
      <c r="G7" s="17">
        <v>0</v>
      </c>
    </row>
    <row r="8" spans="1:7" x14ac:dyDescent="0.25">
      <c r="A8" s="26" t="s">
        <v>22</v>
      </c>
      <c r="B8" s="29">
        <v>67324838490</v>
      </c>
      <c r="C8" s="24" t="s">
        <v>53</v>
      </c>
      <c r="D8" s="24" t="s">
        <v>63</v>
      </c>
      <c r="E8" s="26" t="s">
        <v>8</v>
      </c>
      <c r="F8" s="16">
        <v>151613.573</v>
      </c>
      <c r="G8" s="17">
        <v>226338.497</v>
      </c>
    </row>
    <row r="9" spans="1:7" x14ac:dyDescent="0.25">
      <c r="A9" s="26" t="s">
        <v>23</v>
      </c>
      <c r="B9" s="29">
        <v>92803032010</v>
      </c>
      <c r="C9" s="24" t="s">
        <v>55</v>
      </c>
      <c r="D9" s="24" t="s">
        <v>63</v>
      </c>
      <c r="E9" s="26" t="s">
        <v>9</v>
      </c>
      <c r="F9" s="16">
        <v>96048.346000000005</v>
      </c>
      <c r="G9" s="17">
        <v>18153.734</v>
      </c>
    </row>
    <row r="10" spans="1:7" x14ac:dyDescent="0.25">
      <c r="A10" s="26" t="s">
        <v>24</v>
      </c>
      <c r="B10" s="29">
        <v>48193612203</v>
      </c>
      <c r="C10" s="24" t="s">
        <v>66</v>
      </c>
      <c r="D10" s="24" t="s">
        <v>64</v>
      </c>
      <c r="E10" s="26" t="s">
        <v>8</v>
      </c>
      <c r="F10" s="16">
        <v>46985.457000000002</v>
      </c>
      <c r="G10" s="17">
        <v>17570.005000000001</v>
      </c>
    </row>
    <row r="11" spans="1:7" x14ac:dyDescent="0.25">
      <c r="A11" s="26" t="s">
        <v>25</v>
      </c>
      <c r="B11" s="29">
        <v>24130056111</v>
      </c>
      <c r="C11" s="24" t="s">
        <v>52</v>
      </c>
      <c r="D11" s="24" t="s">
        <v>63</v>
      </c>
      <c r="E11" s="26" t="s">
        <v>9</v>
      </c>
      <c r="F11" s="16">
        <v>39862.953000000001</v>
      </c>
      <c r="G11" s="17">
        <v>108367.395</v>
      </c>
    </row>
    <row r="12" spans="1:7" x14ac:dyDescent="0.25">
      <c r="A12" s="26" t="s">
        <v>26</v>
      </c>
      <c r="B12" s="29">
        <v>45651553790</v>
      </c>
      <c r="C12" s="24" t="s">
        <v>57</v>
      </c>
      <c r="D12" s="24" t="s">
        <v>65</v>
      </c>
      <c r="E12" s="26" t="s">
        <v>8</v>
      </c>
      <c r="F12" s="16">
        <v>32464.999</v>
      </c>
      <c r="G12" s="17">
        <v>62814.762999999999</v>
      </c>
    </row>
    <row r="13" spans="1:7" x14ac:dyDescent="0.25">
      <c r="A13" s="26" t="s">
        <v>27</v>
      </c>
      <c r="B13" s="29">
        <v>92264001001</v>
      </c>
      <c r="C13" s="24" t="s">
        <v>67</v>
      </c>
      <c r="D13" s="24" t="s">
        <v>63</v>
      </c>
      <c r="E13" s="26" t="s">
        <v>8</v>
      </c>
      <c r="F13" s="16">
        <v>27774.237000000001</v>
      </c>
      <c r="G13" s="17">
        <v>15136.034</v>
      </c>
    </row>
    <row r="14" spans="1:7" x14ac:dyDescent="0.25">
      <c r="A14" s="26" t="s">
        <v>28</v>
      </c>
      <c r="B14" s="29">
        <v>25470908832</v>
      </c>
      <c r="C14" s="24" t="s">
        <v>68</v>
      </c>
      <c r="D14" s="24" t="s">
        <v>64</v>
      </c>
      <c r="E14" s="26" t="s">
        <v>8</v>
      </c>
      <c r="F14" s="16">
        <v>25781.264999999999</v>
      </c>
      <c r="G14" s="17">
        <v>22496.652999999998</v>
      </c>
    </row>
    <row r="15" spans="1:7" x14ac:dyDescent="0.25">
      <c r="A15" s="26" t="s">
        <v>29</v>
      </c>
      <c r="B15" s="29" t="s">
        <v>51</v>
      </c>
      <c r="C15" s="24" t="s">
        <v>59</v>
      </c>
      <c r="D15" s="24" t="s">
        <v>64</v>
      </c>
      <c r="E15" s="26" t="s">
        <v>8</v>
      </c>
      <c r="F15" s="16">
        <v>24510.177</v>
      </c>
      <c r="G15" s="17">
        <v>0</v>
      </c>
    </row>
    <row r="16" spans="1:7" x14ac:dyDescent="0.25">
      <c r="A16" s="27" t="s">
        <v>30</v>
      </c>
      <c r="B16" s="30">
        <v>48176913418</v>
      </c>
      <c r="C16" s="25" t="s">
        <v>69</v>
      </c>
      <c r="D16" s="25" t="s">
        <v>63</v>
      </c>
      <c r="E16" s="26" t="s">
        <v>8</v>
      </c>
      <c r="F16" s="18">
        <v>24253.039000000001</v>
      </c>
      <c r="G16" s="19">
        <v>0</v>
      </c>
    </row>
    <row r="17" spans="1:7" x14ac:dyDescent="0.25">
      <c r="A17" s="41" t="s">
        <v>47</v>
      </c>
      <c r="B17" s="42"/>
      <c r="C17" s="42"/>
      <c r="D17" s="42"/>
      <c r="E17" s="43"/>
      <c r="F17" s="20">
        <f>SUM(F7:F16)</f>
        <v>623778.43099999998</v>
      </c>
      <c r="G17" s="20">
        <f>SUM(G7:G16)</f>
        <v>470877.08099999995</v>
      </c>
    </row>
    <row r="18" spans="1:7" x14ac:dyDescent="0.25">
      <c r="A18" s="41" t="s">
        <v>36</v>
      </c>
      <c r="B18" s="42"/>
      <c r="C18" s="42"/>
      <c r="D18" s="42"/>
      <c r="E18" s="43"/>
      <c r="F18" s="21">
        <v>0.60132222798209911</v>
      </c>
      <c r="G18" s="21">
        <v>0.64727552498772012</v>
      </c>
    </row>
    <row r="20" spans="1:7" x14ac:dyDescent="0.25">
      <c r="A20" s="2" t="s">
        <v>0</v>
      </c>
    </row>
  </sheetData>
  <mergeCells count="2">
    <mergeCell ref="A17:E17"/>
    <mergeCell ref="A18:E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6"/>
  <sheetViews>
    <sheetView workbookViewId="0">
      <selection activeCell="D6" sqref="D6"/>
    </sheetView>
  </sheetViews>
  <sheetFormatPr defaultRowHeight="15" x14ac:dyDescent="0.25"/>
  <cols>
    <col min="1" max="1" width="6.7109375" customWidth="1"/>
    <col min="2" max="2" width="12" bestFit="1" customWidth="1"/>
    <col min="3" max="3" width="23.42578125" customWidth="1"/>
    <col min="4" max="4" width="10.85546875" bestFit="1" customWidth="1"/>
    <col min="5" max="5" width="9.42578125" bestFit="1" customWidth="1"/>
    <col min="6" max="6" width="11.7109375" customWidth="1"/>
    <col min="7" max="7" width="18.5703125" customWidth="1"/>
    <col min="8" max="8" width="15.42578125" customWidth="1"/>
  </cols>
  <sheetData>
    <row r="4" spans="1:8" x14ac:dyDescent="0.25">
      <c r="A4" s="3" t="s">
        <v>48</v>
      </c>
    </row>
    <row r="5" spans="1:8" x14ac:dyDescent="0.25">
      <c r="B5" s="3"/>
    </row>
    <row r="6" spans="1:8" ht="24" x14ac:dyDescent="0.25">
      <c r="A6" s="14" t="s">
        <v>19</v>
      </c>
      <c r="B6" s="14" t="s">
        <v>18</v>
      </c>
      <c r="C6" s="14" t="s">
        <v>20</v>
      </c>
      <c r="D6" s="14" t="s">
        <v>84</v>
      </c>
      <c r="E6" s="14" t="s">
        <v>34</v>
      </c>
      <c r="F6" s="14" t="s">
        <v>4</v>
      </c>
      <c r="G6" s="14" t="s">
        <v>35</v>
      </c>
      <c r="H6" s="14" t="s">
        <v>5</v>
      </c>
    </row>
    <row r="7" spans="1:8" x14ac:dyDescent="0.25">
      <c r="A7" s="26" t="s">
        <v>21</v>
      </c>
      <c r="B7" s="26">
        <v>59308102082</v>
      </c>
      <c r="C7" s="15" t="s">
        <v>71</v>
      </c>
      <c r="D7" s="15" t="s">
        <v>63</v>
      </c>
      <c r="E7" s="26" t="s">
        <v>10</v>
      </c>
      <c r="F7" s="35">
        <v>109</v>
      </c>
      <c r="G7" s="16">
        <v>4184.0007645259939</v>
      </c>
      <c r="H7" s="17">
        <v>17376.48</v>
      </c>
    </row>
    <row r="8" spans="1:8" x14ac:dyDescent="0.25">
      <c r="A8" s="26" t="s">
        <v>22</v>
      </c>
      <c r="B8" s="26">
        <v>67324838490</v>
      </c>
      <c r="C8" s="15" t="s">
        <v>53</v>
      </c>
      <c r="D8" s="15" t="s">
        <v>63</v>
      </c>
      <c r="E8" s="26" t="s">
        <v>10</v>
      </c>
      <c r="F8" s="35">
        <v>135</v>
      </c>
      <c r="G8" s="16">
        <v>5686.7</v>
      </c>
      <c r="H8" s="17">
        <v>7820.8959999999997</v>
      </c>
    </row>
    <row r="9" spans="1:8" x14ac:dyDescent="0.25">
      <c r="A9" s="26" t="s">
        <v>23</v>
      </c>
      <c r="B9" s="26">
        <v>35299396580</v>
      </c>
      <c r="C9" s="15" t="s">
        <v>61</v>
      </c>
      <c r="D9" s="15" t="s">
        <v>63</v>
      </c>
      <c r="E9" s="26" t="s">
        <v>10</v>
      </c>
      <c r="F9" s="35">
        <v>232</v>
      </c>
      <c r="G9" s="16">
        <v>6142.620689655173</v>
      </c>
      <c r="H9" s="17">
        <v>7758.6239999999998</v>
      </c>
    </row>
    <row r="10" spans="1:8" x14ac:dyDescent="0.25">
      <c r="A10" s="26" t="s">
        <v>24</v>
      </c>
      <c r="B10" s="26">
        <v>66826406727</v>
      </c>
      <c r="C10" s="15" t="s">
        <v>54</v>
      </c>
      <c r="D10" s="15" t="s">
        <v>63</v>
      </c>
      <c r="E10" s="26" t="s">
        <v>10</v>
      </c>
      <c r="F10" s="35">
        <v>9</v>
      </c>
      <c r="G10" s="16">
        <v>4367.833333333333</v>
      </c>
      <c r="H10" s="17">
        <v>7607.991</v>
      </c>
    </row>
    <row r="11" spans="1:8" x14ac:dyDescent="0.25">
      <c r="A11" s="26" t="s">
        <v>25</v>
      </c>
      <c r="B11" s="26">
        <v>19470350321</v>
      </c>
      <c r="C11" s="15" t="s">
        <v>72</v>
      </c>
      <c r="D11" s="15" t="s">
        <v>70</v>
      </c>
      <c r="E11" s="26" t="s">
        <v>10</v>
      </c>
      <c r="F11" s="35">
        <v>48</v>
      </c>
      <c r="G11" s="16">
        <v>10425.128472222223</v>
      </c>
      <c r="H11" s="17">
        <v>6606.0649999999996</v>
      </c>
    </row>
    <row r="12" spans="1:8" x14ac:dyDescent="0.25">
      <c r="A12" s="41" t="s">
        <v>49</v>
      </c>
      <c r="B12" s="42"/>
      <c r="C12" s="42"/>
      <c r="D12" s="42"/>
      <c r="E12" s="43"/>
      <c r="F12" s="36">
        <f>SUM(F7:F11)</f>
        <v>533</v>
      </c>
      <c r="G12" s="20">
        <v>5982.2987804878057</v>
      </c>
      <c r="H12" s="20">
        <f>SUM(H7:H11)</f>
        <v>47170.056000000004</v>
      </c>
    </row>
    <row r="13" spans="1:8" x14ac:dyDescent="0.25">
      <c r="A13" s="41" t="s">
        <v>37</v>
      </c>
      <c r="B13" s="42"/>
      <c r="C13" s="42"/>
      <c r="D13" s="42"/>
      <c r="E13" s="43"/>
      <c r="F13" s="21">
        <v>3.9393939393939391E-2</v>
      </c>
      <c r="G13" s="21">
        <v>1.5786446648316974</v>
      </c>
      <c r="H13" s="21">
        <v>0.17737831758448638</v>
      </c>
    </row>
    <row r="15" spans="1:8" x14ac:dyDescent="0.25">
      <c r="A15" s="2" t="s">
        <v>0</v>
      </c>
    </row>
    <row r="16" spans="1:8" x14ac:dyDescent="0.25">
      <c r="G16" s="31"/>
      <c r="H16" s="31"/>
    </row>
  </sheetData>
  <mergeCells count="2">
    <mergeCell ref="A12:E12"/>
    <mergeCell ref="A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cp:lastPrinted>2018-02-22T14:33:58Z</cp:lastPrinted>
  <dcterms:created xsi:type="dcterms:W3CDTF">2017-08-18T08:04:50Z</dcterms:created>
  <dcterms:modified xsi:type="dcterms:W3CDTF">2018-04-03T06:46:09Z</dcterms:modified>
</cp:coreProperties>
</file>