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879" activeTab="2"/>
  </bookViews>
  <sheets>
    <sheet name="Tablica 1" sheetId="2" r:id="rId1"/>
    <sheet name="Tablica 2" sheetId="3" r:id="rId2"/>
    <sheet name="47.65 po županijama" sheetId="7" r:id="rId3"/>
  </sheets>
  <definedNames>
    <definedName name="_ftn1" localSheetId="1">'Tablica 2'!#REF!</definedName>
    <definedName name="_Hlk531593541" localSheetId="1">'Tablica 2'!#REF!</definedName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0" i="3" l="1"/>
  <c r="G12" i="3" s="1"/>
  <c r="F10" i="3"/>
  <c r="F12" i="3" s="1"/>
  <c r="E10" i="3"/>
  <c r="E12" i="3" s="1"/>
</calcChain>
</file>

<file path=xl/sharedStrings.xml><?xml version="1.0" encoding="utf-8"?>
<sst xmlns="http://schemas.openxmlformats.org/spreadsheetml/2006/main" count="109" uniqueCount="83">
  <si>
    <t>Za sve veličine i sve oznake vlasništva</t>
  </si>
  <si>
    <t>Iznosi u tisućama kuna, prosječne plaće u kunama</t>
  </si>
  <si>
    <t>Opis</t>
  </si>
  <si>
    <t>Index</t>
  </si>
  <si>
    <t>Broj poduzetnika</t>
  </si>
  <si>
    <t>-</t>
  </si>
  <si>
    <t>Broj zaposlenih</t>
  </si>
  <si>
    <t>Ukupni prihodi</t>
  </si>
  <si>
    <t>Dobit razdoblja</t>
  </si>
  <si>
    <t>Gubitak razdoblja</t>
  </si>
  <si>
    <t>Prosječna mjesečna neto plaća po zaposlenom</t>
  </si>
  <si>
    <t>OIB</t>
  </si>
  <si>
    <t>GRAD ZAGREB</t>
  </si>
  <si>
    <t>PRIMORSKO-GORANSKA</t>
  </si>
  <si>
    <t>ISTARSKA</t>
  </si>
  <si>
    <t>BJELOVARSKO-BILOGORSKA</t>
  </si>
  <si>
    <t>DUBROVAČKO-NERETVANSKA</t>
  </si>
  <si>
    <t>MEĐIMURSKA</t>
  </si>
  <si>
    <t>ZADARSKA</t>
  </si>
  <si>
    <t>LIČKO-SENJSKA</t>
  </si>
  <si>
    <t>ZAGREBAČKA</t>
  </si>
  <si>
    <t>R.br.</t>
  </si>
  <si>
    <t>Naziv</t>
  </si>
  <si>
    <t>Ukupan prihod</t>
  </si>
  <si>
    <t>1.</t>
  </si>
  <si>
    <t>2.</t>
  </si>
  <si>
    <t>3.</t>
  </si>
  <si>
    <t>4.</t>
  </si>
  <si>
    <t>5.</t>
  </si>
  <si>
    <t>Šifra i naziv županije</t>
  </si>
  <si>
    <t>Žup.</t>
  </si>
  <si>
    <t>Naziv županije</t>
  </si>
  <si>
    <t>svih</t>
  </si>
  <si>
    <t>UKUPNO SVE ŽUPANIJE</t>
  </si>
  <si>
    <t>dobitaša</t>
  </si>
  <si>
    <t>gubitaša</t>
  </si>
  <si>
    <t>Dobit razdoblja (+) ili gubitak razdoblja (-)</t>
  </si>
  <si>
    <t>Prosječan broj zaposlenih na bazi sati rada</t>
  </si>
  <si>
    <t>2016.</t>
  </si>
  <si>
    <t>2017.</t>
  </si>
  <si>
    <t>Izvor: Fina – Registar godišnjih financijskih izvještaja</t>
  </si>
  <si>
    <t>Mjesto</t>
  </si>
  <si>
    <t>Zagreb</t>
  </si>
  <si>
    <t>2012.</t>
  </si>
  <si>
    <t>2013.</t>
  </si>
  <si>
    <t>2014.</t>
  </si>
  <si>
    <t>2015.</t>
  </si>
  <si>
    <t>Za djelatnost: G4765 Trgovina na malo igrama i igračkama u specijaliziranim prodavaonicama</t>
  </si>
  <si>
    <t>(iznosi u tisućama kuna, prosječne plaće u kunama)</t>
  </si>
  <si>
    <t>Razred djelatnosti 47.65</t>
  </si>
  <si>
    <t>2018.</t>
  </si>
  <si>
    <t>EUROM DENIS MALOPRODAJA d.o.o.</t>
  </si>
  <si>
    <t>INTEKS PROMET d.o.o.</t>
  </si>
  <si>
    <t>KVORUM d.o.o.</t>
  </si>
  <si>
    <t>Novalja</t>
  </si>
  <si>
    <t>LUDUM d.o.o.</t>
  </si>
  <si>
    <t>Ukupno top pet</t>
  </si>
  <si>
    <t>Ukupno svi poduzetnici NKD 47.65</t>
  </si>
  <si>
    <t>Udio top pet poduzetnika u razredu djelatnosti NKD 47.65</t>
  </si>
  <si>
    <t>OSJEČKO-BARANJSKA</t>
  </si>
  <si>
    <t>Umag</t>
  </si>
  <si>
    <t>Sesvete</t>
  </si>
  <si>
    <t>A.D.S. d.o.o.</t>
  </si>
  <si>
    <r>
      <rPr>
        <b/>
        <sz val="10"/>
        <color theme="3" tint="-0.249977111117893"/>
        <rFont val="Arial"/>
        <family val="2"/>
        <charset val="238"/>
      </rPr>
      <t>Tablica 3.</t>
    </r>
    <r>
      <rPr>
        <sz val="10"/>
        <color theme="3" tint="-0.249977111117893"/>
        <rFont val="Arial"/>
        <family val="2"/>
        <charset val="238"/>
      </rPr>
      <t xml:space="preserve">  Top pet poduzetnika u razredu djelatnosti 47.65, rangirani prema ukupnom prihodu, u 2018. godini (iznosi u tisućama kuna)</t>
    </r>
  </si>
  <si>
    <t>Osnovni podaci poslovanja poduzetnika po županijama za 2018. godinu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</si>
  <si>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 Broj poduzetnika, broj zaposlenih te osnovni financijski rezultati poslovanja poduzetnika u djel. trgovine na malo igrama i igračkama u spec. prodav. (NKD 47.65), 2008.- u 2018. g.</t>
    </r>
  </si>
  <si>
    <t>(tekuće razdoblje iz godišnjeg financijskog izvještaja)</t>
  </si>
  <si>
    <t>2008.</t>
  </si>
  <si>
    <t>2009.</t>
  </si>
  <si>
    <t>2010.</t>
  </si>
  <si>
    <t>2011.</t>
  </si>
  <si>
    <t xml:space="preserve">Broj poduzetnika </t>
  </si>
  <si>
    <t xml:space="preserve">Broj zaposlenih </t>
  </si>
  <si>
    <t xml:space="preserve">Ukupni prihodi </t>
  </si>
  <si>
    <t xml:space="preserve">Ukupni rashodi </t>
  </si>
  <si>
    <t xml:space="preserve">Dobit razdoblja </t>
  </si>
  <si>
    <t xml:space="preserve">Gubitak razdoblja </t>
  </si>
  <si>
    <t>Dobit ili gubitak razdoblja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</si>
  <si>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</si>
  <si>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</si>
  <si>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</si>
  <si>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</si>
  <si>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>Prosječ. mjes. neto plaće po zaposl.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</si>
</sst>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9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1"/>
      <color theme="1"/>
      <name val="Calibri"/>
    </font>
    <font>
      <b/>
      <sz val="8"/>
      <color theme="0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8"/>
      <color rgb="FFFFFFFF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5">
    <xf numFmtId="0" fontId="0" fillId="0" borderId="0"/>
    <xf numFmtId="0" fontId="11" fillId="0" borderId="0"/>
    <xf numFmtId="0" fontId="4" fillId="0" borderId="0"/>
    <xf numFmtId="0" fontId="20" fillId="0" borderId="0" applyNumberFormat="0" applyFill="0" applyBorder="0" applyAlignment="0" applyProtection="0"/>
    <xf numFmtId="0" fontId="22" fillId="0" borderId="0"/>
    <xf numFmtId="0" fontId="3" fillId="0" borderId="0"/>
    <xf numFmtId="0" fontId="24" fillId="0" borderId="0"/>
    <xf numFmtId="0" fontId="27" fillId="0" borderId="0"/>
    <xf numFmtId="0" fontId="23" fillId="0" borderId="0"/>
    <xf numFmtId="0" fontId="20" fillId="0" borderId="0" applyNumberFormat="0" applyFill="0" applyBorder="0" applyAlignment="0" applyProtection="0"/>
    <xf numFmtId="0" fontId="11" fillId="0" borderId="0"/>
    <xf numFmtId="0" fontId="2" fillId="0" borderId="0"/>
    <xf numFmtId="0" fontId="22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7" fillId="0" borderId="0" xfId="0" applyFont="1" applyAlignment="1"/>
    <xf numFmtId="0" fontId="7" fillId="0" borderId="0" xfId="0" applyFont="1"/>
    <xf numFmtId="0" fontId="10" fillId="0" borderId="0" xfId="0" applyFont="1" applyAlignment="1">
      <alignment vertical="center"/>
    </xf>
    <xf numFmtId="3" fontId="14" fillId="3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right" vertical="center" wrapText="1"/>
    </xf>
    <xf numFmtId="0" fontId="15" fillId="0" borderId="0" xfId="0" applyFont="1" applyAlignment="1"/>
    <xf numFmtId="0" fontId="16" fillId="0" borderId="0" xfId="0" applyFont="1"/>
    <xf numFmtId="0" fontId="18" fillId="0" borderId="0" xfId="0" applyFont="1" applyAlignment="1"/>
    <xf numFmtId="0" fontId="18" fillId="0" borderId="0" xfId="0" applyFont="1"/>
    <xf numFmtId="3" fontId="6" fillId="2" borderId="2" xfId="0" applyNumberFormat="1" applyFont="1" applyFill="1" applyBorder="1" applyAlignment="1">
      <alignment horizontal="right" vertical="center" wrapText="1"/>
    </xf>
    <xf numFmtId="165" fontId="6" fillId="2" borderId="2" xfId="0" applyNumberFormat="1" applyFont="1" applyFill="1" applyBorder="1" applyAlignment="1">
      <alignment horizontal="right" vertical="center" wrapText="1"/>
    </xf>
    <xf numFmtId="3" fontId="17" fillId="2" borderId="2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165" fontId="6" fillId="0" borderId="12" xfId="0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0" fontId="19" fillId="0" borderId="0" xfId="0" applyFont="1" applyAlignment="1"/>
    <xf numFmtId="0" fontId="19" fillId="0" borderId="0" xfId="0" applyFont="1"/>
    <xf numFmtId="0" fontId="14" fillId="3" borderId="2" xfId="0" applyFont="1" applyFill="1" applyBorder="1" applyAlignment="1">
      <alignment horizontal="center" vertical="center"/>
    </xf>
    <xf numFmtId="3" fontId="21" fillId="4" borderId="2" xfId="0" applyNumberFormat="1" applyFont="1" applyFill="1" applyBorder="1" applyAlignment="1">
      <alignment horizontal="right" vertical="center" wrapText="1"/>
    </xf>
    <xf numFmtId="3" fontId="21" fillId="5" borderId="2" xfId="0" applyNumberFormat="1" applyFont="1" applyFill="1" applyBorder="1" applyAlignment="1">
      <alignment horizontal="right" vertical="center" wrapText="1"/>
    </xf>
    <xf numFmtId="0" fontId="20" fillId="0" borderId="0" xfId="3" applyAlignment="1">
      <alignment vertical="center"/>
    </xf>
    <xf numFmtId="164" fontId="21" fillId="6" borderId="2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left" vertical="center" wrapText="1"/>
    </xf>
    <xf numFmtId="166" fontId="0" fillId="0" borderId="0" xfId="0" applyNumberFormat="1"/>
    <xf numFmtId="0" fontId="26" fillId="0" borderId="0" xfId="0" applyFont="1"/>
    <xf numFmtId="0" fontId="12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3" fontId="9" fillId="7" borderId="6" xfId="0" applyNumberFormat="1" applyFont="1" applyFill="1" applyBorder="1" applyAlignment="1">
      <alignment vertical="center" wrapText="1"/>
    </xf>
    <xf numFmtId="3" fontId="9" fillId="7" borderId="8" xfId="0" applyNumberFormat="1" applyFont="1" applyFill="1" applyBorder="1" applyAlignment="1">
      <alignment vertical="center" wrapText="1"/>
    </xf>
    <xf numFmtId="3" fontId="9" fillId="7" borderId="11" xfId="0" applyNumberFormat="1" applyFont="1" applyFill="1" applyBorder="1" applyAlignment="1">
      <alignment horizontal="right" vertical="center" wrapText="1"/>
    </xf>
    <xf numFmtId="165" fontId="9" fillId="7" borderId="11" xfId="0" applyNumberFormat="1" applyFont="1" applyFill="1" applyBorder="1" applyAlignment="1">
      <alignment horizontal="right" vertical="center" wrapText="1"/>
    </xf>
    <xf numFmtId="3" fontId="9" fillId="7" borderId="2" xfId="0" applyNumberFormat="1" applyFont="1" applyFill="1" applyBorder="1" applyAlignment="1">
      <alignment horizontal="right" vertical="center" wrapText="1"/>
    </xf>
    <xf numFmtId="165" fontId="9" fillId="7" borderId="2" xfId="0" applyNumberFormat="1" applyFont="1" applyFill="1" applyBorder="1" applyAlignment="1">
      <alignment horizontal="right" vertical="center" wrapText="1"/>
    </xf>
    <xf numFmtId="3" fontId="9" fillId="7" borderId="7" xfId="0" applyNumberFormat="1" applyFont="1" applyFill="1" applyBorder="1" applyAlignment="1">
      <alignment horizontal="right" vertical="center" wrapText="1"/>
    </xf>
    <xf numFmtId="3" fontId="9" fillId="7" borderId="8" xfId="0" applyNumberFormat="1" applyFont="1" applyFill="1" applyBorder="1" applyAlignment="1">
      <alignment horizontal="right" vertical="center" wrapText="1"/>
    </xf>
    <xf numFmtId="165" fontId="9" fillId="7" borderId="9" xfId="0" applyNumberFormat="1" applyFont="1" applyFill="1" applyBorder="1" applyAlignment="1">
      <alignment horizontal="right" vertical="center" wrapText="1"/>
    </xf>
    <xf numFmtId="0" fontId="31" fillId="0" borderId="0" xfId="0" applyFont="1" applyAlignment="1"/>
    <xf numFmtId="3" fontId="25" fillId="7" borderId="2" xfId="0" applyNumberFormat="1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left" vertical="center" wrapText="1"/>
    </xf>
    <xf numFmtId="0" fontId="21" fillId="6" borderId="5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8" borderId="2" xfId="0" applyNumberFormat="1" applyFont="1" applyFill="1" applyBorder="1" applyAlignment="1">
      <alignment horizontal="center" vertical="center" wrapText="1"/>
    </xf>
    <xf numFmtId="0" fontId="12" fillId="9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/>
    <xf numFmtId="0" fontId="33" fillId="9" borderId="2" xfId="0" applyNumberFormat="1" applyFont="1" applyFill="1" applyBorder="1" applyAlignment="1">
      <alignment horizontal="center" vertical="center"/>
    </xf>
    <xf numFmtId="0" fontId="34" fillId="8" borderId="2" xfId="0" applyNumberFormat="1" applyFont="1" applyFill="1" applyBorder="1" applyAlignment="1">
      <alignment horizontal="center" vertical="center" wrapText="1"/>
    </xf>
    <xf numFmtId="0" fontId="34" fillId="9" borderId="2" xfId="0" applyNumberFormat="1" applyFont="1" applyFill="1" applyBorder="1" applyAlignment="1">
      <alignment horizontal="center" vertical="center"/>
    </xf>
    <xf numFmtId="0" fontId="14" fillId="0" borderId="14" xfId="0" applyNumberFormat="1" applyFont="1" applyBorder="1" applyAlignment="1">
      <alignment horizontal="left" vertical="center" wrapText="1"/>
    </xf>
    <xf numFmtId="3" fontId="29" fillId="2" borderId="11" xfId="0" applyNumberFormat="1" applyFont="1" applyFill="1" applyBorder="1" applyAlignment="1">
      <alignment horizontal="right" vertical="center" wrapText="1"/>
    </xf>
    <xf numFmtId="0" fontId="35" fillId="2" borderId="11" xfId="0" applyNumberFormat="1" applyFont="1" applyFill="1" applyBorder="1" applyAlignment="1">
      <alignment horizontal="right" vertical="center" wrapText="1"/>
    </xf>
    <xf numFmtId="0" fontId="35" fillId="2" borderId="11" xfId="0" applyNumberFormat="1" applyFont="1" applyFill="1" applyBorder="1" applyAlignment="1">
      <alignment horizontal="right" vertical="center"/>
    </xf>
    <xf numFmtId="0" fontId="14" fillId="0" borderId="15" xfId="0" applyNumberFormat="1" applyFont="1" applyBorder="1" applyAlignment="1">
      <alignment horizontal="left" vertical="center" wrapText="1"/>
    </xf>
    <xf numFmtId="3" fontId="29" fillId="2" borderId="2" xfId="0" applyNumberFormat="1" applyFont="1" applyFill="1" applyBorder="1" applyAlignment="1">
      <alignment horizontal="right" vertical="center" wrapText="1"/>
    </xf>
    <xf numFmtId="0" fontId="35" fillId="2" borderId="2" xfId="0" applyNumberFormat="1" applyFont="1" applyFill="1" applyBorder="1" applyAlignment="1">
      <alignment horizontal="right" vertical="center" wrapText="1"/>
    </xf>
    <xf numFmtId="0" fontId="35" fillId="2" borderId="2" xfId="0" applyNumberFormat="1" applyFont="1" applyFill="1" applyBorder="1" applyAlignment="1">
      <alignment horizontal="right" vertical="center"/>
    </xf>
    <xf numFmtId="3" fontId="35" fillId="2" borderId="2" xfId="0" applyNumberFormat="1" applyFont="1" applyFill="1" applyBorder="1" applyAlignment="1">
      <alignment horizontal="right" vertical="center" wrapText="1"/>
    </xf>
    <xf numFmtId="3" fontId="35" fillId="2" borderId="2" xfId="0" applyNumberFormat="1" applyFont="1" applyFill="1" applyBorder="1" applyAlignment="1">
      <alignment horizontal="right" vertical="center"/>
    </xf>
    <xf numFmtId="0" fontId="36" fillId="0" borderId="15" xfId="0" applyNumberFormat="1" applyFont="1" applyBorder="1" applyAlignment="1">
      <alignment horizontal="left" vertical="center" wrapText="1"/>
    </xf>
    <xf numFmtId="3" fontId="25" fillId="10" borderId="2" xfId="0" applyNumberFormat="1" applyFont="1" applyFill="1" applyBorder="1" applyAlignment="1">
      <alignment horizontal="right" vertical="center" wrapText="1"/>
    </xf>
    <xf numFmtId="3" fontId="32" fillId="10" borderId="2" xfId="0" applyNumberFormat="1" applyFont="1" applyFill="1" applyBorder="1" applyAlignment="1">
      <alignment horizontal="right" vertical="center" wrapText="1"/>
    </xf>
    <xf numFmtId="0" fontId="32" fillId="10" borderId="2" xfId="0" applyNumberFormat="1" applyFont="1" applyFill="1" applyBorder="1" applyAlignment="1">
      <alignment horizontal="right" vertical="center" wrapText="1"/>
    </xf>
    <xf numFmtId="3" fontId="37" fillId="10" borderId="2" xfId="0" applyNumberFormat="1" applyFont="1" applyFill="1" applyBorder="1" applyAlignment="1">
      <alignment horizontal="right" vertical="center" wrapText="1"/>
    </xf>
    <xf numFmtId="3" fontId="25" fillId="10" borderId="2" xfId="0" applyNumberFormat="1" applyFont="1" applyFill="1" applyBorder="1" applyAlignment="1">
      <alignment horizontal="right" vertical="center"/>
    </xf>
    <xf numFmtId="0" fontId="29" fillId="2" borderId="2" xfId="0" applyNumberFormat="1" applyFont="1" applyFill="1" applyBorder="1" applyAlignment="1">
      <alignment horizontal="right" vertical="center" wrapText="1"/>
    </xf>
    <xf numFmtId="3" fontId="38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wrapText="1"/>
    </xf>
  </cellXfs>
  <cellStyles count="15">
    <cellStyle name="Hiperveza" xfId="3" builtinId="8"/>
    <cellStyle name="Hiperveza 2" xfId="9"/>
    <cellStyle name="Normal 2" xfId="1"/>
    <cellStyle name="Normal 3" xfId="2"/>
    <cellStyle name="Normalno" xfId="0" builtinId="0"/>
    <cellStyle name="Normalno 10" xfId="14"/>
    <cellStyle name="Normalno 2" xfId="4"/>
    <cellStyle name="Normalno 3" xfId="5"/>
    <cellStyle name="Normalno 3 2" xfId="8"/>
    <cellStyle name="Normalno 4" xfId="7"/>
    <cellStyle name="Normalno 5" xfId="10"/>
    <cellStyle name="Normalno 6" xfId="11"/>
    <cellStyle name="Normalno 7" xfId="6"/>
    <cellStyle name="Normalno 8" xfId="12"/>
    <cellStyle name="Normalno 9" xfId="1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0</xdr:col>
      <xdr:colOff>1390650</xdr:colOff>
      <xdr:row>2</xdr:row>
      <xdr:rowOff>57149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2573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2</xdr:col>
      <xdr:colOff>0</xdr:colOff>
      <xdr:row>1</xdr:row>
      <xdr:rowOff>47625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209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1"/>
  <sheetViews>
    <sheetView workbookViewId="0">
      <selection activeCell="O14" sqref="O14"/>
    </sheetView>
  </sheetViews>
  <sheetFormatPr defaultRowHeight="15" x14ac:dyDescent="0.25"/>
  <cols>
    <col min="1" max="1" width="31.85546875" customWidth="1"/>
  </cols>
  <sheetData>
    <row r="4" spans="1:12" ht="29.25" customHeight="1" x14ac:dyDescent="0.25">
      <c r="A4" s="61" t="s">
        <v>65</v>
      </c>
      <c r="B4" s="62"/>
      <c r="C4" s="62"/>
      <c r="D4" s="62"/>
      <c r="E4" s="62"/>
      <c r="F4" s="87"/>
      <c r="G4" s="87"/>
      <c r="H4" s="87"/>
      <c r="I4" s="87"/>
      <c r="J4" s="87"/>
      <c r="K4" s="87"/>
      <c r="L4" s="87"/>
    </row>
    <row r="5" spans="1:12" x14ac:dyDescent="0.25">
      <c r="A5" s="2"/>
      <c r="C5" s="2"/>
      <c r="D5" s="2"/>
      <c r="I5" s="31" t="s">
        <v>48</v>
      </c>
    </row>
    <row r="6" spans="1:12" x14ac:dyDescent="0.25">
      <c r="A6" s="63" t="s">
        <v>2</v>
      </c>
      <c r="B6" s="64" t="s">
        <v>49</v>
      </c>
      <c r="C6" s="64"/>
      <c r="D6" s="64"/>
      <c r="E6" s="64"/>
      <c r="F6" s="64"/>
      <c r="G6" s="64"/>
      <c r="H6" s="64"/>
      <c r="I6" s="64"/>
      <c r="J6" s="64"/>
      <c r="K6" s="64"/>
      <c r="L6" s="65"/>
    </row>
    <row r="7" spans="1:12" x14ac:dyDescent="0.25">
      <c r="A7" s="63"/>
      <c r="B7" s="66" t="s">
        <v>66</v>
      </c>
      <c r="C7" s="66"/>
      <c r="D7" s="66"/>
      <c r="E7" s="66"/>
      <c r="F7" s="66"/>
      <c r="G7" s="66"/>
      <c r="H7" s="66"/>
      <c r="I7" s="66"/>
      <c r="J7" s="66"/>
      <c r="K7" s="66"/>
      <c r="L7" s="65"/>
    </row>
    <row r="8" spans="1:12" x14ac:dyDescent="0.25">
      <c r="A8" s="63"/>
      <c r="B8" s="67" t="s">
        <v>67</v>
      </c>
      <c r="C8" s="67" t="s">
        <v>68</v>
      </c>
      <c r="D8" s="67" t="s">
        <v>69</v>
      </c>
      <c r="E8" s="68" t="s">
        <v>70</v>
      </c>
      <c r="F8" s="68" t="s">
        <v>43</v>
      </c>
      <c r="G8" s="68" t="s">
        <v>44</v>
      </c>
      <c r="H8" s="68" t="s">
        <v>45</v>
      </c>
      <c r="I8" s="68" t="s">
        <v>46</v>
      </c>
      <c r="J8" s="68" t="s">
        <v>38</v>
      </c>
      <c r="K8" s="68" t="s">
        <v>39</v>
      </c>
      <c r="L8" s="68" t="s">
        <v>50</v>
      </c>
    </row>
    <row r="9" spans="1:12" x14ac:dyDescent="0.25">
      <c r="A9" s="69" t="s">
        <v>71</v>
      </c>
      <c r="B9" s="70">
        <v>23</v>
      </c>
      <c r="C9" s="70">
        <v>20</v>
      </c>
      <c r="D9" s="71">
        <v>24</v>
      </c>
      <c r="E9" s="71">
        <v>24</v>
      </c>
      <c r="F9" s="71">
        <v>24</v>
      </c>
      <c r="G9" s="71">
        <v>22</v>
      </c>
      <c r="H9" s="71">
        <v>28</v>
      </c>
      <c r="I9" s="71">
        <v>25</v>
      </c>
      <c r="J9" s="71">
        <v>27</v>
      </c>
      <c r="K9" s="71">
        <v>22</v>
      </c>
      <c r="L9" s="72">
        <v>27</v>
      </c>
    </row>
    <row r="10" spans="1:12" x14ac:dyDescent="0.25">
      <c r="A10" s="73" t="s">
        <v>72</v>
      </c>
      <c r="B10" s="74">
        <v>139</v>
      </c>
      <c r="C10" s="74">
        <v>158</v>
      </c>
      <c r="D10" s="75">
        <v>128</v>
      </c>
      <c r="E10" s="75">
        <v>184</v>
      </c>
      <c r="F10" s="75">
        <v>328</v>
      </c>
      <c r="G10" s="75">
        <v>233</v>
      </c>
      <c r="H10" s="75">
        <v>305</v>
      </c>
      <c r="I10" s="75">
        <v>150</v>
      </c>
      <c r="J10" s="75">
        <v>139</v>
      </c>
      <c r="K10" s="75">
        <v>119</v>
      </c>
      <c r="L10" s="76">
        <v>113</v>
      </c>
    </row>
    <row r="11" spans="1:12" x14ac:dyDescent="0.25">
      <c r="A11" s="73" t="s">
        <v>73</v>
      </c>
      <c r="B11" s="74">
        <v>51277.072999999997</v>
      </c>
      <c r="C11" s="74">
        <v>57274.697999999997</v>
      </c>
      <c r="D11" s="77">
        <v>71135</v>
      </c>
      <c r="E11" s="77">
        <v>162167</v>
      </c>
      <c r="F11" s="77">
        <v>132546</v>
      </c>
      <c r="G11" s="77">
        <v>78087</v>
      </c>
      <c r="H11" s="77">
        <v>103211</v>
      </c>
      <c r="I11" s="77">
        <v>53222</v>
      </c>
      <c r="J11" s="77">
        <v>52143.411999999997</v>
      </c>
      <c r="K11" s="77">
        <v>41091.404000000002</v>
      </c>
      <c r="L11" s="78">
        <v>49935.76</v>
      </c>
    </row>
    <row r="12" spans="1:12" x14ac:dyDescent="0.25">
      <c r="A12" s="73" t="s">
        <v>74</v>
      </c>
      <c r="B12" s="74">
        <v>54790.697</v>
      </c>
      <c r="C12" s="74">
        <v>64038.44</v>
      </c>
      <c r="D12" s="77">
        <v>69590</v>
      </c>
      <c r="E12" s="77">
        <v>166325</v>
      </c>
      <c r="F12" s="77">
        <v>154488</v>
      </c>
      <c r="G12" s="77">
        <v>86816</v>
      </c>
      <c r="H12" s="77">
        <v>111162</v>
      </c>
      <c r="I12" s="77">
        <v>51970</v>
      </c>
      <c r="J12" s="77">
        <v>51603.49</v>
      </c>
      <c r="K12" s="77">
        <v>40654.616999999998</v>
      </c>
      <c r="L12" s="78">
        <v>49864.786</v>
      </c>
    </row>
    <row r="13" spans="1:12" x14ac:dyDescent="0.25">
      <c r="A13" s="73" t="s">
        <v>75</v>
      </c>
      <c r="B13" s="74">
        <v>956.41899999999998</v>
      </c>
      <c r="C13" s="74">
        <v>411.40600000000001</v>
      </c>
      <c r="D13" s="77">
        <v>2042</v>
      </c>
      <c r="E13" s="77">
        <v>1109</v>
      </c>
      <c r="F13" s="77">
        <v>2847</v>
      </c>
      <c r="G13" s="77">
        <v>1129</v>
      </c>
      <c r="H13" s="77">
        <v>2795</v>
      </c>
      <c r="I13" s="77">
        <v>1310</v>
      </c>
      <c r="J13" s="77">
        <v>1115.0429999999999</v>
      </c>
      <c r="K13" s="77">
        <v>582.05799999999999</v>
      </c>
      <c r="L13" s="78">
        <v>706.36900000000003</v>
      </c>
    </row>
    <row r="14" spans="1:12" x14ac:dyDescent="0.25">
      <c r="A14" s="73" t="s">
        <v>76</v>
      </c>
      <c r="B14" s="74">
        <v>4657.6210000000001</v>
      </c>
      <c r="C14" s="74">
        <v>7291.77</v>
      </c>
      <c r="D14" s="75">
        <v>764</v>
      </c>
      <c r="E14" s="77">
        <v>2400</v>
      </c>
      <c r="F14" s="77">
        <v>25513</v>
      </c>
      <c r="G14" s="77">
        <v>10158</v>
      </c>
      <c r="H14" s="77">
        <v>11409</v>
      </c>
      <c r="I14" s="75">
        <v>388</v>
      </c>
      <c r="J14" s="77">
        <v>838.80200000000002</v>
      </c>
      <c r="K14" s="77">
        <v>232.977</v>
      </c>
      <c r="L14" s="78">
        <v>756.48099999999999</v>
      </c>
    </row>
    <row r="15" spans="1:12" x14ac:dyDescent="0.25">
      <c r="A15" s="79" t="s">
        <v>77</v>
      </c>
      <c r="B15" s="80">
        <v>-3701.2020000000002</v>
      </c>
      <c r="C15" s="80">
        <v>-6880.3639999999996</v>
      </c>
      <c r="D15" s="81">
        <v>1278</v>
      </c>
      <c r="E15" s="80">
        <v>-1291</v>
      </c>
      <c r="F15" s="80">
        <v>-22665</v>
      </c>
      <c r="G15" s="80">
        <v>-9029</v>
      </c>
      <c r="H15" s="80">
        <v>-8614</v>
      </c>
      <c r="I15" s="82">
        <v>921</v>
      </c>
      <c r="J15" s="81">
        <v>276.24099999999999</v>
      </c>
      <c r="K15" s="83">
        <v>349.08100000000002</v>
      </c>
      <c r="L15" s="84">
        <v>-50.112000000000002</v>
      </c>
    </row>
    <row r="16" spans="1:12" x14ac:dyDescent="0.25">
      <c r="A16" s="73" t="s">
        <v>78</v>
      </c>
      <c r="B16" s="74">
        <v>128.00200000000001</v>
      </c>
      <c r="C16" s="74">
        <v>1620.356</v>
      </c>
      <c r="D16" s="77">
        <v>4596</v>
      </c>
      <c r="E16" s="77">
        <v>29448</v>
      </c>
      <c r="F16" s="77">
        <v>16104</v>
      </c>
      <c r="G16" s="77">
        <v>1623</v>
      </c>
      <c r="H16" s="77">
        <v>2080</v>
      </c>
      <c r="I16" s="77">
        <v>3356</v>
      </c>
      <c r="J16" s="77">
        <v>2384.2959999999998</v>
      </c>
      <c r="K16" s="77">
        <v>1171.875</v>
      </c>
      <c r="L16" s="78">
        <v>4013.6759999999999</v>
      </c>
    </row>
    <row r="17" spans="1:12" x14ac:dyDescent="0.25">
      <c r="A17" s="73" t="s">
        <v>79</v>
      </c>
      <c r="B17" s="74">
        <v>3578.0419999999999</v>
      </c>
      <c r="C17" s="74">
        <v>3518.893</v>
      </c>
      <c r="D17" s="77">
        <v>4373</v>
      </c>
      <c r="E17" s="77">
        <v>82023</v>
      </c>
      <c r="F17" s="77">
        <v>55439</v>
      </c>
      <c r="G17" s="77">
        <v>9514</v>
      </c>
      <c r="H17" s="77">
        <v>8804</v>
      </c>
      <c r="I17" s="77">
        <v>5837</v>
      </c>
      <c r="J17" s="77">
        <v>2812.4079999999999</v>
      </c>
      <c r="K17" s="77">
        <v>3126.8150000000001</v>
      </c>
      <c r="L17" s="78">
        <v>610.12599999999998</v>
      </c>
    </row>
    <row r="18" spans="1:12" x14ac:dyDescent="0.25">
      <c r="A18" s="73" t="s">
        <v>80</v>
      </c>
      <c r="B18" s="15">
        <v>-3450.04</v>
      </c>
      <c r="C18" s="15">
        <v>-1898.537</v>
      </c>
      <c r="D18" s="85">
        <v>224</v>
      </c>
      <c r="E18" s="15">
        <v>-52575</v>
      </c>
      <c r="F18" s="15">
        <v>-39335</v>
      </c>
      <c r="G18" s="15">
        <v>-7891</v>
      </c>
      <c r="H18" s="15">
        <v>-6724</v>
      </c>
      <c r="I18" s="15">
        <v>-2480</v>
      </c>
      <c r="J18" s="15">
        <v>-428.11200000000002</v>
      </c>
      <c r="K18" s="15">
        <v>-1954.94</v>
      </c>
      <c r="L18" s="86">
        <v>3403.55</v>
      </c>
    </row>
    <row r="19" spans="1:12" x14ac:dyDescent="0.25">
      <c r="A19" s="73" t="s">
        <v>81</v>
      </c>
      <c r="B19" s="74">
        <v>4088.2190000000001</v>
      </c>
      <c r="C19" s="74">
        <v>9249.9639999999999</v>
      </c>
      <c r="D19" s="77">
        <v>4320</v>
      </c>
      <c r="E19" s="77">
        <v>6132</v>
      </c>
      <c r="F19" s="77">
        <v>5557</v>
      </c>
      <c r="G19" s="75">
        <v>939</v>
      </c>
      <c r="H19" s="77">
        <v>1232</v>
      </c>
      <c r="I19" s="77">
        <v>1093</v>
      </c>
      <c r="J19" s="77">
        <v>193.267</v>
      </c>
      <c r="K19" s="77">
        <v>5.4729999999999999</v>
      </c>
      <c r="L19" s="78">
        <v>0</v>
      </c>
    </row>
    <row r="20" spans="1:12" x14ac:dyDescent="0.25">
      <c r="A20" s="73" t="s">
        <v>82</v>
      </c>
      <c r="B20" s="74">
        <v>2939.8866906474818</v>
      </c>
      <c r="C20" s="74">
        <v>3356.7668776371306</v>
      </c>
      <c r="D20" s="77">
        <v>3180</v>
      </c>
      <c r="E20" s="77">
        <v>4180</v>
      </c>
      <c r="F20" s="77">
        <v>2641</v>
      </c>
      <c r="G20" s="77">
        <v>2923</v>
      </c>
      <c r="H20" s="77">
        <v>2904</v>
      </c>
      <c r="I20" s="77">
        <v>3088</v>
      </c>
      <c r="J20" s="77">
        <v>2892.1792599999999</v>
      </c>
      <c r="K20" s="77">
        <v>3160.55672</v>
      </c>
      <c r="L20" s="78">
        <v>3353.6224200000001</v>
      </c>
    </row>
    <row r="21" spans="1:12" x14ac:dyDescent="0.25">
      <c r="A21" s="3" t="s">
        <v>40</v>
      </c>
    </row>
  </sheetData>
  <mergeCells count="4">
    <mergeCell ref="A6:A8"/>
    <mergeCell ref="B6:L6"/>
    <mergeCell ref="B7:L7"/>
    <mergeCell ref="A4:L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workbookViewId="0">
      <selection activeCell="C16" sqref="C16"/>
    </sheetView>
  </sheetViews>
  <sheetFormatPr defaultRowHeight="15" x14ac:dyDescent="0.25"/>
  <cols>
    <col min="1" max="1" width="6" customWidth="1"/>
    <col min="2" max="2" width="13.42578125" customWidth="1"/>
    <col min="3" max="3" width="30.7109375" customWidth="1"/>
    <col min="4" max="4" width="9.85546875" customWidth="1"/>
    <col min="5" max="5" width="13.28515625" bestFit="1" customWidth="1"/>
    <col min="6" max="6" width="12.42578125" bestFit="1" customWidth="1"/>
    <col min="7" max="7" width="12.5703125" bestFit="1" customWidth="1"/>
    <col min="14" max="14" width="14.85546875" bestFit="1" customWidth="1"/>
    <col min="15" max="15" width="13.85546875" bestFit="1" customWidth="1"/>
  </cols>
  <sheetData>
    <row r="3" spans="1:7" x14ac:dyDescent="0.25">
      <c r="A3" s="1" t="s">
        <v>63</v>
      </c>
    </row>
    <row r="4" spans="1:7" ht="23.25" customHeight="1" x14ac:dyDescent="0.25">
      <c r="A4" s="32" t="s">
        <v>21</v>
      </c>
      <c r="B4" s="32" t="s">
        <v>11</v>
      </c>
      <c r="C4" s="32" t="s">
        <v>22</v>
      </c>
      <c r="D4" s="32" t="s">
        <v>41</v>
      </c>
      <c r="E4" s="32" t="s">
        <v>6</v>
      </c>
      <c r="F4" s="33" t="s">
        <v>23</v>
      </c>
      <c r="G4" s="32" t="s">
        <v>8</v>
      </c>
    </row>
    <row r="5" spans="1:7" x14ac:dyDescent="0.25">
      <c r="A5" s="5" t="s">
        <v>24</v>
      </c>
      <c r="B5" s="24">
        <v>44225131109</v>
      </c>
      <c r="C5" s="6" t="s">
        <v>51</v>
      </c>
      <c r="D5" s="7" t="s">
        <v>42</v>
      </c>
      <c r="E5" s="8">
        <v>66</v>
      </c>
      <c r="F5" s="4">
        <v>25600.867999999999</v>
      </c>
      <c r="G5" s="4">
        <v>5.1719999999999997</v>
      </c>
    </row>
    <row r="6" spans="1:7" x14ac:dyDescent="0.25">
      <c r="A6" s="7" t="s">
        <v>25</v>
      </c>
      <c r="B6" s="24">
        <v>72438732598</v>
      </c>
      <c r="C6" s="6" t="s">
        <v>52</v>
      </c>
      <c r="D6" s="7" t="s">
        <v>42</v>
      </c>
      <c r="E6" s="8">
        <v>10</v>
      </c>
      <c r="F6" s="4">
        <v>9100.1550000000007</v>
      </c>
      <c r="G6" s="4">
        <v>50.545000000000002</v>
      </c>
    </row>
    <row r="7" spans="1:7" x14ac:dyDescent="0.25">
      <c r="A7" s="7" t="s">
        <v>26</v>
      </c>
      <c r="B7" s="24">
        <v>73323157067</v>
      </c>
      <c r="C7" s="6" t="s">
        <v>62</v>
      </c>
      <c r="D7" s="7" t="s">
        <v>60</v>
      </c>
      <c r="E7" s="8">
        <v>6</v>
      </c>
      <c r="F7" s="4">
        <v>7010.2790000000005</v>
      </c>
      <c r="G7" s="4">
        <v>91.421999999999997</v>
      </c>
    </row>
    <row r="8" spans="1:7" x14ac:dyDescent="0.25">
      <c r="A8" s="7" t="s">
        <v>27</v>
      </c>
      <c r="B8" s="24">
        <v>35738990355</v>
      </c>
      <c r="C8" s="6" t="s">
        <v>53</v>
      </c>
      <c r="D8" s="7" t="s">
        <v>54</v>
      </c>
      <c r="E8" s="8">
        <v>8</v>
      </c>
      <c r="F8" s="4">
        <v>2382.7629999999999</v>
      </c>
      <c r="G8" s="4">
        <v>87.515000000000001</v>
      </c>
    </row>
    <row r="9" spans="1:7" x14ac:dyDescent="0.25">
      <c r="A9" s="7" t="s">
        <v>28</v>
      </c>
      <c r="B9" s="24">
        <v>82552150629</v>
      </c>
      <c r="C9" s="29" t="s">
        <v>55</v>
      </c>
      <c r="D9" s="7" t="s">
        <v>61</v>
      </c>
      <c r="E9" s="8">
        <v>3</v>
      </c>
      <c r="F9" s="4">
        <v>1232.06</v>
      </c>
      <c r="G9" s="4">
        <v>40.957000000000001</v>
      </c>
    </row>
    <row r="10" spans="1:7" ht="15" customHeight="1" x14ac:dyDescent="0.25">
      <c r="A10" s="51" t="s">
        <v>56</v>
      </c>
      <c r="B10" s="52"/>
      <c r="C10" s="52"/>
      <c r="D10" s="53"/>
      <c r="E10" s="25">
        <f>SUM(E5:E9)</f>
        <v>93</v>
      </c>
      <c r="F10" s="25">
        <f>SUM(F5:F9)</f>
        <v>45326.125</v>
      </c>
      <c r="G10" s="25">
        <f>SUM(G5:G9)</f>
        <v>275.61099999999999</v>
      </c>
    </row>
    <row r="11" spans="1:7" ht="15" customHeight="1" x14ac:dyDescent="0.25">
      <c r="A11" s="54" t="s">
        <v>57</v>
      </c>
      <c r="B11" s="55"/>
      <c r="C11" s="55"/>
      <c r="D11" s="56"/>
      <c r="E11" s="26">
        <v>113</v>
      </c>
      <c r="F11" s="26">
        <v>49935.76</v>
      </c>
      <c r="G11" s="26">
        <v>706.36900000000003</v>
      </c>
    </row>
    <row r="12" spans="1:7" ht="15" customHeight="1" x14ac:dyDescent="0.25">
      <c r="A12" s="57" t="s">
        <v>58</v>
      </c>
      <c r="B12" s="58"/>
      <c r="C12" s="58"/>
      <c r="D12" s="59"/>
      <c r="E12" s="28">
        <f>E10/E11</f>
        <v>0.82300884955752207</v>
      </c>
      <c r="F12" s="28">
        <f>F10/F11</f>
        <v>0.90768869843975541</v>
      </c>
      <c r="G12" s="28">
        <f>G10/G11</f>
        <v>0.39017992012673258</v>
      </c>
    </row>
    <row r="13" spans="1:7" x14ac:dyDescent="0.25">
      <c r="A13" s="3" t="s">
        <v>40</v>
      </c>
      <c r="G13" s="30"/>
    </row>
    <row r="14" spans="1:7" x14ac:dyDescent="0.25">
      <c r="G14" s="30"/>
    </row>
    <row r="15" spans="1:7" x14ac:dyDescent="0.25">
      <c r="A15" s="27"/>
    </row>
  </sheetData>
  <mergeCells count="3">
    <mergeCell ref="A10:D10"/>
    <mergeCell ref="A11:D11"/>
    <mergeCell ref="A12:D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workbookViewId="0">
      <selection activeCell="B27" sqref="B27"/>
    </sheetView>
  </sheetViews>
  <sheetFormatPr defaultRowHeight="15" x14ac:dyDescent="0.25"/>
  <cols>
    <col min="1" max="1" width="5.7109375" customWidth="1"/>
    <col min="2" max="2" width="36" customWidth="1"/>
    <col min="3" max="3" width="4.5703125" bestFit="1" customWidth="1"/>
    <col min="4" max="5" width="8" bestFit="1" customWidth="1"/>
    <col min="6" max="7" width="7.5703125" bestFit="1" customWidth="1"/>
    <col min="8" max="8" width="5.5703125" bestFit="1" customWidth="1"/>
    <col min="9" max="10" width="6.42578125" bestFit="1" customWidth="1"/>
    <col min="11" max="11" width="6.42578125" customWidth="1"/>
    <col min="12" max="12" width="6.42578125" bestFit="1" customWidth="1"/>
    <col min="13" max="13" width="5.5703125" bestFit="1" customWidth="1"/>
    <col min="14" max="14" width="6.28515625" customWidth="1"/>
    <col min="15" max="15" width="6.7109375" customWidth="1"/>
    <col min="16" max="16" width="6.5703125" customWidth="1"/>
    <col min="17" max="17" width="6.140625" customWidth="1"/>
    <col min="18" max="18" width="7.42578125" customWidth="1"/>
    <col min="19" max="19" width="6.7109375" customWidth="1"/>
    <col min="20" max="20" width="8.5703125" customWidth="1"/>
    <col min="21" max="22" width="8.7109375" customWidth="1"/>
    <col min="23" max="23" width="5.42578125" bestFit="1" customWidth="1"/>
  </cols>
  <sheetData>
    <row r="1" spans="1:23" x14ac:dyDescent="0.25">
      <c r="A1" s="9" t="s">
        <v>64</v>
      </c>
      <c r="B1" s="10"/>
      <c r="C1" s="10"/>
      <c r="D1" s="10"/>
      <c r="E1" s="10"/>
    </row>
    <row r="2" spans="1:23" x14ac:dyDescent="0.25">
      <c r="A2" s="11" t="s">
        <v>0</v>
      </c>
      <c r="B2" s="12"/>
      <c r="C2" s="10"/>
      <c r="D2" s="10"/>
      <c r="E2" s="10"/>
    </row>
    <row r="3" spans="1:23" x14ac:dyDescent="0.25">
      <c r="A3" s="22" t="s">
        <v>47</v>
      </c>
      <c r="B3" s="23"/>
      <c r="C3" s="10"/>
      <c r="D3" s="10"/>
      <c r="E3" s="10"/>
    </row>
    <row r="4" spans="1:23" x14ac:dyDescent="0.25">
      <c r="A4" s="48" t="s">
        <v>1</v>
      </c>
      <c r="B4" s="12"/>
      <c r="C4" s="10"/>
      <c r="D4" s="10"/>
      <c r="E4" s="10"/>
    </row>
    <row r="6" spans="1:23" ht="24" customHeight="1" x14ac:dyDescent="0.25">
      <c r="A6" s="50" t="s">
        <v>29</v>
      </c>
      <c r="B6" s="60"/>
      <c r="C6" s="50" t="s">
        <v>4</v>
      </c>
      <c r="D6" s="50"/>
      <c r="E6" s="50"/>
      <c r="F6" s="50" t="s">
        <v>7</v>
      </c>
      <c r="G6" s="50"/>
      <c r="H6" s="50"/>
      <c r="I6" s="50" t="s">
        <v>8</v>
      </c>
      <c r="J6" s="50"/>
      <c r="K6" s="50"/>
      <c r="L6" s="50" t="s">
        <v>9</v>
      </c>
      <c r="M6" s="50"/>
      <c r="N6" s="50"/>
      <c r="O6" s="50" t="s">
        <v>36</v>
      </c>
      <c r="P6" s="50"/>
      <c r="Q6" s="50"/>
      <c r="R6" s="50" t="s">
        <v>37</v>
      </c>
      <c r="S6" s="50"/>
      <c r="T6" s="50"/>
      <c r="U6" s="50" t="s">
        <v>10</v>
      </c>
      <c r="V6" s="50"/>
      <c r="W6" s="50"/>
    </row>
    <row r="7" spans="1:23" x14ac:dyDescent="0.25">
      <c r="A7" s="34" t="s">
        <v>30</v>
      </c>
      <c r="B7" s="35" t="s">
        <v>31</v>
      </c>
      <c r="C7" s="36" t="s">
        <v>32</v>
      </c>
      <c r="D7" s="36" t="s">
        <v>34</v>
      </c>
      <c r="E7" s="36" t="s">
        <v>35</v>
      </c>
      <c r="F7" s="36" t="s">
        <v>39</v>
      </c>
      <c r="G7" s="36" t="s">
        <v>50</v>
      </c>
      <c r="H7" s="36" t="s">
        <v>3</v>
      </c>
      <c r="I7" s="36" t="s">
        <v>39</v>
      </c>
      <c r="J7" s="36" t="s">
        <v>50</v>
      </c>
      <c r="K7" s="37" t="s">
        <v>3</v>
      </c>
      <c r="L7" s="36" t="s">
        <v>39</v>
      </c>
      <c r="M7" s="36" t="s">
        <v>50</v>
      </c>
      <c r="N7" s="36" t="s">
        <v>3</v>
      </c>
      <c r="O7" s="36" t="s">
        <v>39</v>
      </c>
      <c r="P7" s="36" t="s">
        <v>50</v>
      </c>
      <c r="Q7" s="37" t="s">
        <v>3</v>
      </c>
      <c r="R7" s="36" t="s">
        <v>39</v>
      </c>
      <c r="S7" s="36" t="s">
        <v>50</v>
      </c>
      <c r="T7" s="38" t="s">
        <v>3</v>
      </c>
      <c r="U7" s="36" t="s">
        <v>39</v>
      </c>
      <c r="V7" s="36" t="s">
        <v>50</v>
      </c>
      <c r="W7" s="38" t="s">
        <v>3</v>
      </c>
    </row>
    <row r="8" spans="1:23" x14ac:dyDescent="0.25">
      <c r="A8" s="20">
        <v>1</v>
      </c>
      <c r="B8" s="20" t="s">
        <v>20</v>
      </c>
      <c r="C8" s="17">
        <v>2</v>
      </c>
      <c r="D8" s="13">
        <v>0</v>
      </c>
      <c r="E8" s="21">
        <v>2</v>
      </c>
      <c r="F8" s="18">
        <v>483.85399999999998</v>
      </c>
      <c r="G8" s="18">
        <v>524.64</v>
      </c>
      <c r="H8" s="19">
        <v>108.42940225770583</v>
      </c>
      <c r="I8" s="17">
        <v>19.164999999999999</v>
      </c>
      <c r="J8" s="13">
        <v>0</v>
      </c>
      <c r="K8" s="16">
        <v>0</v>
      </c>
      <c r="L8" s="18">
        <v>100.929</v>
      </c>
      <c r="M8" s="18">
        <v>226.86099999999999</v>
      </c>
      <c r="N8" s="19">
        <v>224.77286012939791</v>
      </c>
      <c r="O8" s="15">
        <v>-81.763999999999996</v>
      </c>
      <c r="P8" s="15">
        <v>-226.86099999999999</v>
      </c>
      <c r="Q8" s="16">
        <v>277.45829460398221</v>
      </c>
      <c r="R8" s="18">
        <v>4</v>
      </c>
      <c r="S8" s="18">
        <v>4</v>
      </c>
      <c r="T8" s="19">
        <v>100</v>
      </c>
      <c r="U8" s="17">
        <v>2556.3958333333335</v>
      </c>
      <c r="V8" s="13">
        <v>2794.6458333333335</v>
      </c>
      <c r="W8" s="14">
        <v>109.31976170878596</v>
      </c>
    </row>
    <row r="9" spans="1:23" x14ac:dyDescent="0.25">
      <c r="A9" s="20">
        <v>7</v>
      </c>
      <c r="B9" s="20" t="s">
        <v>15</v>
      </c>
      <c r="C9" s="17">
        <v>2</v>
      </c>
      <c r="D9" s="13">
        <v>1</v>
      </c>
      <c r="E9" s="21">
        <v>1</v>
      </c>
      <c r="F9" s="18">
        <v>262.197</v>
      </c>
      <c r="G9" s="18">
        <v>433.56700000000001</v>
      </c>
      <c r="H9" s="19">
        <v>165.35925277558476</v>
      </c>
      <c r="I9" s="17">
        <v>0</v>
      </c>
      <c r="J9" s="13">
        <v>49.055999999999997</v>
      </c>
      <c r="K9" s="16"/>
      <c r="L9" s="18">
        <v>9.6</v>
      </c>
      <c r="M9" s="18">
        <v>7.1669999999999998</v>
      </c>
      <c r="N9" s="19">
        <v>74.65625</v>
      </c>
      <c r="O9" s="15">
        <v>-9.6</v>
      </c>
      <c r="P9" s="13">
        <v>41.889000000000003</v>
      </c>
      <c r="Q9" s="16" t="s">
        <v>5</v>
      </c>
      <c r="R9" s="18">
        <v>2</v>
      </c>
      <c r="S9" s="18">
        <v>5</v>
      </c>
      <c r="T9" s="19">
        <v>250</v>
      </c>
      <c r="U9" s="17">
        <v>3319</v>
      </c>
      <c r="V9" s="13">
        <v>1601.3333333333333</v>
      </c>
      <c r="W9" s="14">
        <v>48.247464095611129</v>
      </c>
    </row>
    <row r="10" spans="1:23" x14ac:dyDescent="0.25">
      <c r="A10" s="20">
        <v>8</v>
      </c>
      <c r="B10" s="20" t="s">
        <v>13</v>
      </c>
      <c r="C10" s="17">
        <v>1</v>
      </c>
      <c r="D10" s="13">
        <v>0</v>
      </c>
      <c r="E10" s="21">
        <v>1</v>
      </c>
      <c r="F10" s="18">
        <v>56.633000000000003</v>
      </c>
      <c r="G10" s="18">
        <v>54.765999999999998</v>
      </c>
      <c r="H10" s="19">
        <v>96.703335511097762</v>
      </c>
      <c r="I10" s="17">
        <v>7.2279999999999998</v>
      </c>
      <c r="J10" s="13">
        <v>0</v>
      </c>
      <c r="K10" s="16">
        <v>0</v>
      </c>
      <c r="L10" s="18">
        <v>0</v>
      </c>
      <c r="M10" s="18">
        <v>7.0069999999999997</v>
      </c>
      <c r="N10" s="19"/>
      <c r="O10" s="13">
        <v>7.2279999999999998</v>
      </c>
      <c r="P10" s="15">
        <v>-7.0069999999999997</v>
      </c>
      <c r="Q10" s="16" t="s">
        <v>5</v>
      </c>
      <c r="R10" s="18">
        <v>1</v>
      </c>
      <c r="S10" s="18">
        <v>0</v>
      </c>
      <c r="T10" s="19">
        <v>0</v>
      </c>
      <c r="U10" s="17">
        <v>446.08333333333331</v>
      </c>
      <c r="V10" s="13"/>
      <c r="W10" s="14"/>
    </row>
    <row r="11" spans="1:23" x14ac:dyDescent="0.25">
      <c r="A11" s="20">
        <v>9</v>
      </c>
      <c r="B11" s="20" t="s">
        <v>19</v>
      </c>
      <c r="C11" s="17">
        <v>1</v>
      </c>
      <c r="D11" s="13">
        <v>1</v>
      </c>
      <c r="E11" s="21">
        <v>0</v>
      </c>
      <c r="F11" s="18">
        <v>1562.6559999999999</v>
      </c>
      <c r="G11" s="18">
        <v>2382.7629999999999</v>
      </c>
      <c r="H11" s="19">
        <v>152.48160823623368</v>
      </c>
      <c r="I11" s="17">
        <v>46.436</v>
      </c>
      <c r="J11" s="13">
        <v>87.515000000000001</v>
      </c>
      <c r="K11" s="16">
        <v>188.46369196313205</v>
      </c>
      <c r="L11" s="18">
        <v>0</v>
      </c>
      <c r="M11" s="18">
        <v>0</v>
      </c>
      <c r="N11" s="19"/>
      <c r="O11" s="13">
        <v>46.436</v>
      </c>
      <c r="P11" s="13">
        <v>87.515000000000001</v>
      </c>
      <c r="Q11" s="16">
        <v>188.46369196313205</v>
      </c>
      <c r="R11" s="18">
        <v>6</v>
      </c>
      <c r="S11" s="18">
        <v>8</v>
      </c>
      <c r="T11" s="19">
        <v>133.33333333333331</v>
      </c>
      <c r="U11" s="17">
        <v>3918.7638888888887</v>
      </c>
      <c r="V11" s="13">
        <v>2699.65625</v>
      </c>
      <c r="W11" s="14">
        <v>68.890505438577222</v>
      </c>
    </row>
    <row r="12" spans="1:23" x14ac:dyDescent="0.25">
      <c r="A12" s="20">
        <v>13</v>
      </c>
      <c r="B12" s="20" t="s">
        <v>18</v>
      </c>
      <c r="C12" s="17">
        <v>1</v>
      </c>
      <c r="D12" s="13">
        <v>1</v>
      </c>
      <c r="E12" s="21">
        <v>0</v>
      </c>
      <c r="F12" s="18">
        <v>1114.7550000000001</v>
      </c>
      <c r="G12" s="18">
        <v>908.12</v>
      </c>
      <c r="H12" s="19">
        <v>81.463639992644119</v>
      </c>
      <c r="I12" s="17">
        <v>91.956000000000003</v>
      </c>
      <c r="J12" s="13">
        <v>25.832000000000001</v>
      </c>
      <c r="K12" s="16">
        <v>28.091696028535384</v>
      </c>
      <c r="L12" s="18">
        <v>0</v>
      </c>
      <c r="M12" s="18">
        <v>0</v>
      </c>
      <c r="N12" s="19"/>
      <c r="O12" s="13">
        <v>91.956000000000003</v>
      </c>
      <c r="P12" s="13">
        <v>25.832000000000001</v>
      </c>
      <c r="Q12" s="16">
        <v>28.091696028535384</v>
      </c>
      <c r="R12" s="18">
        <v>2</v>
      </c>
      <c r="S12" s="18">
        <v>1</v>
      </c>
      <c r="T12" s="19">
        <v>50</v>
      </c>
      <c r="U12" s="17">
        <v>3105.8333333333335</v>
      </c>
      <c r="V12" s="13">
        <v>4170.416666666667</v>
      </c>
      <c r="W12" s="14">
        <v>134.2768983096324</v>
      </c>
    </row>
    <row r="13" spans="1:23" x14ac:dyDescent="0.25">
      <c r="A13" s="20">
        <v>14</v>
      </c>
      <c r="B13" s="20" t="s">
        <v>59</v>
      </c>
      <c r="C13" s="17">
        <v>1</v>
      </c>
      <c r="D13" s="13">
        <v>1</v>
      </c>
      <c r="E13" s="21">
        <v>0</v>
      </c>
      <c r="F13" s="18">
        <v>30.678000000000001</v>
      </c>
      <c r="G13" s="18">
        <v>51.411999999999999</v>
      </c>
      <c r="H13" s="19">
        <v>167.58589217028489</v>
      </c>
      <c r="I13" s="17">
        <v>6.3280000000000003</v>
      </c>
      <c r="J13" s="13">
        <v>9.3710000000000004</v>
      </c>
      <c r="K13" s="16">
        <v>148.08786346396965</v>
      </c>
      <c r="L13" s="18">
        <v>0</v>
      </c>
      <c r="M13" s="18">
        <v>0</v>
      </c>
      <c r="N13" s="19"/>
      <c r="O13" s="13">
        <v>6.3280000000000003</v>
      </c>
      <c r="P13" s="13">
        <v>9.3710000000000004</v>
      </c>
      <c r="Q13" s="16">
        <v>148.08786346396965</v>
      </c>
      <c r="R13" s="18">
        <v>0</v>
      </c>
      <c r="S13" s="18">
        <v>0</v>
      </c>
      <c r="T13" s="19"/>
      <c r="U13" s="17"/>
      <c r="V13" s="13"/>
      <c r="W13" s="14"/>
    </row>
    <row r="14" spans="1:23" x14ac:dyDescent="0.25">
      <c r="A14" s="20">
        <v>18</v>
      </c>
      <c r="B14" s="20" t="s">
        <v>14</v>
      </c>
      <c r="C14" s="17">
        <v>2</v>
      </c>
      <c r="D14" s="13">
        <v>2</v>
      </c>
      <c r="E14" s="21">
        <v>0</v>
      </c>
      <c r="F14" s="18">
        <v>3074.2660000000001</v>
      </c>
      <c r="G14" s="18">
        <v>7474.0680000000002</v>
      </c>
      <c r="H14" s="19">
        <v>243.1171538181797</v>
      </c>
      <c r="I14" s="17">
        <v>0</v>
      </c>
      <c r="J14" s="13">
        <v>194.29300000000001</v>
      </c>
      <c r="K14" s="16"/>
      <c r="L14" s="18">
        <v>33.253999999999998</v>
      </c>
      <c r="M14" s="18">
        <v>0</v>
      </c>
      <c r="N14" s="19">
        <v>0</v>
      </c>
      <c r="O14" s="15">
        <v>-33.253999999999998</v>
      </c>
      <c r="P14" s="13">
        <v>194.29300000000001</v>
      </c>
      <c r="Q14" s="16" t="s">
        <v>5</v>
      </c>
      <c r="R14" s="18">
        <v>5</v>
      </c>
      <c r="S14" s="18">
        <v>6</v>
      </c>
      <c r="T14" s="19">
        <v>120</v>
      </c>
      <c r="U14" s="17">
        <v>6723.75</v>
      </c>
      <c r="V14" s="13">
        <v>5338.3055555555557</v>
      </c>
      <c r="W14" s="14">
        <v>79.394765652434359</v>
      </c>
    </row>
    <row r="15" spans="1:23" x14ac:dyDescent="0.25">
      <c r="A15" s="20">
        <v>19</v>
      </c>
      <c r="B15" s="20" t="s">
        <v>16</v>
      </c>
      <c r="C15" s="17">
        <v>1</v>
      </c>
      <c r="D15" s="13">
        <v>1</v>
      </c>
      <c r="E15" s="21">
        <v>0</v>
      </c>
      <c r="F15" s="18">
        <v>21.524000000000001</v>
      </c>
      <c r="G15" s="18">
        <v>114.98</v>
      </c>
      <c r="H15" s="19">
        <v>534.19438766028622</v>
      </c>
      <c r="I15" s="17">
        <v>0</v>
      </c>
      <c r="J15" s="13">
        <v>90.593000000000004</v>
      </c>
      <c r="K15" s="16"/>
      <c r="L15" s="18">
        <v>26.52</v>
      </c>
      <c r="M15" s="18">
        <v>0</v>
      </c>
      <c r="N15" s="19">
        <v>0</v>
      </c>
      <c r="O15" s="15">
        <v>-26.52</v>
      </c>
      <c r="P15" s="13">
        <v>90.593000000000004</v>
      </c>
      <c r="Q15" s="16" t="s">
        <v>5</v>
      </c>
      <c r="R15" s="18">
        <v>0</v>
      </c>
      <c r="S15" s="18">
        <v>0</v>
      </c>
      <c r="T15" s="19"/>
      <c r="U15" s="17"/>
      <c r="V15" s="13"/>
      <c r="W15" s="14"/>
    </row>
    <row r="16" spans="1:23" x14ac:dyDescent="0.25">
      <c r="A16" s="20">
        <v>20</v>
      </c>
      <c r="B16" s="20" t="s">
        <v>17</v>
      </c>
      <c r="C16" s="17">
        <v>2</v>
      </c>
      <c r="D16" s="13">
        <v>0</v>
      </c>
      <c r="E16" s="21">
        <v>2</v>
      </c>
      <c r="F16" s="18">
        <v>1060.9359999999999</v>
      </c>
      <c r="G16" s="18">
        <v>1070.356</v>
      </c>
      <c r="H16" s="19">
        <v>100.88789521705361</v>
      </c>
      <c r="I16" s="17">
        <v>30.042999999999999</v>
      </c>
      <c r="J16" s="13">
        <v>0</v>
      </c>
      <c r="K16" s="16">
        <v>0</v>
      </c>
      <c r="L16" s="18">
        <v>0</v>
      </c>
      <c r="M16" s="18">
        <v>208.73400000000001</v>
      </c>
      <c r="N16" s="19"/>
      <c r="O16" s="13">
        <v>30.042999999999999</v>
      </c>
      <c r="P16" s="15">
        <v>-208.73400000000001</v>
      </c>
      <c r="Q16" s="16" t="s">
        <v>5</v>
      </c>
      <c r="R16" s="18">
        <v>5</v>
      </c>
      <c r="S16" s="18">
        <v>3</v>
      </c>
      <c r="T16" s="19">
        <v>60</v>
      </c>
      <c r="U16" s="17">
        <v>2981.4</v>
      </c>
      <c r="V16" s="13">
        <v>5249.166666666667</v>
      </c>
      <c r="W16" s="14">
        <v>176.06381789315978</v>
      </c>
    </row>
    <row r="17" spans="1:23" x14ac:dyDescent="0.25">
      <c r="A17" s="20">
        <v>21</v>
      </c>
      <c r="B17" s="20" t="s">
        <v>12</v>
      </c>
      <c r="C17" s="17">
        <v>14</v>
      </c>
      <c r="D17" s="13">
        <v>7</v>
      </c>
      <c r="E17" s="21">
        <v>7</v>
      </c>
      <c r="F17" s="18">
        <v>36534.724999999999</v>
      </c>
      <c r="G17" s="18">
        <v>36921.088000000003</v>
      </c>
      <c r="H17" s="19">
        <v>101.05752267192376</v>
      </c>
      <c r="I17" s="17">
        <v>326.839</v>
      </c>
      <c r="J17" s="13">
        <v>249.709</v>
      </c>
      <c r="K17" s="16">
        <v>76.401225067999846</v>
      </c>
      <c r="L17" s="18">
        <v>213.24700000000001</v>
      </c>
      <c r="M17" s="18">
        <v>306.71199999999999</v>
      </c>
      <c r="N17" s="19">
        <v>143.82945598296811</v>
      </c>
      <c r="O17" s="13">
        <v>113.592</v>
      </c>
      <c r="P17" s="15">
        <v>-57.003</v>
      </c>
      <c r="Q17" s="16" t="s">
        <v>5</v>
      </c>
      <c r="R17" s="18">
        <v>101</v>
      </c>
      <c r="S17" s="18">
        <v>86</v>
      </c>
      <c r="T17" s="19">
        <v>85.148514851485146</v>
      </c>
      <c r="U17" s="17">
        <v>3148.552805280528</v>
      </c>
      <c r="V17" s="13">
        <v>3319.0726744186049</v>
      </c>
      <c r="W17" s="14">
        <v>105.41581735113648</v>
      </c>
    </row>
    <row r="18" spans="1:23" x14ac:dyDescent="0.25">
      <c r="A18" s="39"/>
      <c r="B18" s="40" t="s">
        <v>33</v>
      </c>
      <c r="C18" s="41">
        <v>27</v>
      </c>
      <c r="D18" s="41">
        <v>14</v>
      </c>
      <c r="E18" s="41">
        <v>13</v>
      </c>
      <c r="F18" s="41">
        <v>44202.224000000002</v>
      </c>
      <c r="G18" s="41">
        <v>49935.76</v>
      </c>
      <c r="H18" s="42">
        <v>112.97114823905694</v>
      </c>
      <c r="I18" s="43">
        <v>527.995</v>
      </c>
      <c r="J18" s="43">
        <v>706.36900000000003</v>
      </c>
      <c r="K18" s="44">
        <v>133.78327446282637</v>
      </c>
      <c r="L18" s="41">
        <v>383.55</v>
      </c>
      <c r="M18" s="41">
        <v>756.48099999999999</v>
      </c>
      <c r="N18" s="42">
        <v>197.23139095293965</v>
      </c>
      <c r="O18" s="43">
        <v>144.44499999999999</v>
      </c>
      <c r="P18" s="49">
        <v>-50.112000000000002</v>
      </c>
      <c r="Q18" s="44" t="s">
        <v>5</v>
      </c>
      <c r="R18" s="41">
        <v>126</v>
      </c>
      <c r="S18" s="41">
        <v>113</v>
      </c>
      <c r="T18" s="42">
        <v>89.682539682539684</v>
      </c>
      <c r="U18" s="45">
        <v>3282.25</v>
      </c>
      <c r="V18" s="46">
        <v>3353.6224188790561</v>
      </c>
      <c r="W18" s="47">
        <v>102.17449672873961</v>
      </c>
    </row>
  </sheetData>
  <mergeCells count="8">
    <mergeCell ref="O6:Q6"/>
    <mergeCell ref="R6:T6"/>
    <mergeCell ref="U6:W6"/>
    <mergeCell ref="A6:B6"/>
    <mergeCell ref="C6:E6"/>
    <mergeCell ref="F6:H6"/>
    <mergeCell ref="I6:K6"/>
    <mergeCell ref="L6:N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47.65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2019-12-05T10:50:16Z</dcterms:modified>
</cp:coreProperties>
</file>