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50" windowWidth="22755" windowHeight="9630" activeTab="1"/>
  </bookViews>
  <sheets>
    <sheet name="Tablica 1." sheetId="1" r:id="rId1"/>
    <sheet name="Tablica 2." sheetId="3" r:id="rId2"/>
  </sheets>
  <definedNames>
    <definedName name="_ftn1" localSheetId="0">'Tablica 1.'!#REF!</definedName>
    <definedName name="_ftnref1" localSheetId="0">'Tablica 1.'!$B$4</definedName>
  </definedNames>
  <calcPr calcId="145621"/>
</workbook>
</file>

<file path=xl/calcChain.xml><?xml version="1.0" encoding="utf-8"?>
<calcChain xmlns="http://schemas.openxmlformats.org/spreadsheetml/2006/main">
  <c r="E7" i="1" l="1"/>
  <c r="E13" i="3" l="1"/>
  <c r="H13" i="3"/>
  <c r="K13" i="3"/>
  <c r="B13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<sst xmlns="http://schemas.openxmlformats.org/spreadsheetml/2006/main" count="75" uniqueCount="45">
  <si>
    <t>(iznosi u tisućama kuna, indeksi 2017=100,0)</t>
  </si>
  <si>
    <t>Opis</t>
  </si>
  <si>
    <t>2017.</t>
  </si>
  <si>
    <t>2018.</t>
  </si>
  <si>
    <t>Indeks</t>
  </si>
  <si>
    <t>Broj poduzetnika</t>
  </si>
  <si>
    <t xml:space="preserve">Broj dobitaša </t>
  </si>
  <si>
    <t xml:space="preserve">Broj gubitaša 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</si>
  <si>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</si>
  <si>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</si>
  <si>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</si>
  <si>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</si>
  <si>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</si>
  <si>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</si>
  <si>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</si>
  <si>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</si>
  <si>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Konsolidirani financ. rezultat dobit (+) ili gubitak (-) razdoblja</t>
  </si>
  <si>
    <t>Izvoz</t>
  </si>
  <si>
    <t>Uvoz</t>
  </si>
  <si>
    <t>Trgovinski saldo (izvoz minus uvoz)</t>
  </si>
  <si>
    <t>Bruto investicije samo u novu dugotrajnu imovinu</t>
  </si>
  <si>
    <t>Prosječna mjesečna neto plaća (u kunama)</t>
  </si>
  <si>
    <t>Izvor: Fina, Registar godišnjih financijskih izvještaja</t>
  </si>
  <si>
    <t>Tablica 1. Osnovni financijski rezultati poduzetnika sa sjedištem u Osječko-baranjskoj županiji u 2018. g.</t>
  </si>
  <si>
    <t>-</t>
  </si>
  <si>
    <t>Udjel OBŽ u RH (%)</t>
  </si>
  <si>
    <t>RH</t>
  </si>
  <si>
    <t>(iznosi: u tisućama kuna)</t>
  </si>
  <si>
    <t>Naziv grada*/</t>
  </si>
  <si>
    <t>općine</t>
  </si>
  <si>
    <t>Ukupni prihod</t>
  </si>
  <si>
    <t>Neto dobit/gubitak</t>
  </si>
  <si>
    <t>Broj</t>
  </si>
  <si>
    <t>Rang OBŽ</t>
  </si>
  <si>
    <t>Rang RH</t>
  </si>
  <si>
    <t>Iznos</t>
  </si>
  <si>
    <t>Osijek</t>
  </si>
  <si>
    <t>Našice</t>
  </si>
  <si>
    <t>Belišće</t>
  </si>
  <si>
    <t>Darda</t>
  </si>
  <si>
    <t>Đakovo</t>
  </si>
  <si>
    <t>Ukupno</t>
  </si>
  <si>
    <t>Udio u OBŽ</t>
  </si>
  <si>
    <t>Tablica 2. Top lista 5 najvećih gradova*/općina Osječko-baranjske županije po kriteriju ukupnoga prihoda poduzetnika u 2018. godini</t>
  </si>
  <si>
    <t>Registar godišnjih financijskih izvještaja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</si>
</sst>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0.0%"/>
    <numFmt numFmtId="166" formatCode="#,##0_ ;[Red]\-#,##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b/>
      <sz val="9"/>
      <color theme="3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/>
    <xf numFmtId="0" fontId="14" fillId="0" borderId="0"/>
  </cellStyleXfs>
  <cellXfs count="55">
    <xf numFmtId="0" fontId="0" fillId="0" borderId="0" xfId="0"/>
    <xf numFmtId="0" fontId="3" fillId="0" borderId="0" xfId="0" applyFont="1" applyAlignment="1">
      <alignment horizontal="right" vertical="center" indent="7"/>
    </xf>
    <xf numFmtId="0" fontId="7" fillId="0" borderId="0" xfId="0" applyFont="1"/>
    <xf numFmtId="3" fontId="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2" xfId="0" applyBorder="1" applyAlignment="1"/>
    <xf numFmtId="166" fontId="11" fillId="0" borderId="3" xfId="1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left" vertical="center" indent="8"/>
    </xf>
    <xf numFmtId="0" fontId="12" fillId="0" borderId="0" xfId="0" applyFont="1" applyAlignment="1">
      <alignment horizontal="left" vertical="center" indent="8"/>
    </xf>
    <xf numFmtId="0" fontId="13" fillId="0" borderId="0" xfId="0" applyFont="1"/>
    <xf numFmtId="0" fontId="15" fillId="0" borderId="0" xfId="0" applyFont="1"/>
    <xf numFmtId="0" fontId="5" fillId="0" borderId="4" xfId="0" applyFont="1" applyBorder="1" applyAlignment="1">
      <alignment horizontal="justify" vertical="center"/>
    </xf>
    <xf numFmtId="0" fontId="0" fillId="0" borderId="4" xfId="0" applyBorder="1" applyAlignment="1"/>
    <xf numFmtId="0" fontId="2" fillId="0" borderId="0" xfId="0" applyFont="1" applyAlignment="1">
      <alignment horizontal="justify" vertical="center"/>
    </xf>
    <xf numFmtId="0" fontId="0" fillId="0" borderId="0" xfId="0" applyAlignment="1"/>
    <xf numFmtId="3" fontId="6" fillId="0" borderId="6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8" borderId="5" xfId="0" applyFont="1" applyFill="1" applyBorder="1" applyAlignment="1">
      <alignment horizontal="justify" vertical="center" wrapText="1"/>
    </xf>
    <xf numFmtId="3" fontId="6" fillId="8" borderId="5" xfId="0" applyNumberFormat="1" applyFont="1" applyFill="1" applyBorder="1" applyAlignment="1">
      <alignment horizontal="right" vertical="center"/>
    </xf>
    <xf numFmtId="164" fontId="6" fillId="8" borderId="5" xfId="0" applyNumberFormat="1" applyFont="1" applyFill="1" applyBorder="1" applyAlignment="1">
      <alignment horizontal="right" vertical="center"/>
    </xf>
    <xf numFmtId="165" fontId="8" fillId="8" borderId="5" xfId="0" applyNumberFormat="1" applyFont="1" applyFill="1" applyBorder="1" applyAlignment="1">
      <alignment horizontal="right" vertical="center" wrapText="1"/>
    </xf>
    <xf numFmtId="0" fontId="8" fillId="8" borderId="5" xfId="0" applyFont="1" applyFill="1" applyBorder="1" applyAlignment="1">
      <alignment vertical="center" wrapText="1"/>
    </xf>
    <xf numFmtId="164" fontId="6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0" fontId="0" fillId="0" borderId="0" xfId="0" applyBorder="1" applyAlignment="1"/>
    <xf numFmtId="165" fontId="8" fillId="3" borderId="5" xfId="0" applyNumberFormat="1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166" fontId="11" fillId="0" borderId="15" xfId="1" applyNumberFormat="1" applyFont="1" applyFill="1" applyBorder="1" applyAlignment="1">
      <alignment horizontal="right" vertical="center"/>
    </xf>
    <xf numFmtId="0" fontId="16" fillId="5" borderId="5" xfId="0" applyFont="1" applyFill="1" applyBorder="1" applyAlignment="1">
      <alignment vertical="center"/>
    </xf>
    <xf numFmtId="3" fontId="16" fillId="6" borderId="12" xfId="0" applyNumberFormat="1" applyFont="1" applyFill="1" applyBorder="1" applyAlignment="1">
      <alignment horizontal="right" vertical="center"/>
    </xf>
    <xf numFmtId="3" fontId="16" fillId="0" borderId="11" xfId="1" applyNumberFormat="1" applyFont="1" applyFill="1" applyBorder="1" applyAlignment="1">
      <alignment horizontal="right" vertical="center"/>
    </xf>
    <xf numFmtId="0" fontId="16" fillId="6" borderId="13" xfId="0" applyFont="1" applyFill="1" applyBorder="1" applyAlignment="1">
      <alignment horizontal="right" vertical="center"/>
    </xf>
    <xf numFmtId="3" fontId="16" fillId="0" borderId="3" xfId="1" applyNumberFormat="1" applyFont="1" applyFill="1" applyBorder="1" applyAlignment="1">
      <alignment horizontal="right" vertical="center"/>
    </xf>
    <xf numFmtId="0" fontId="16" fillId="6" borderId="14" xfId="0" applyFont="1" applyFill="1" applyBorder="1" applyAlignment="1">
      <alignment horizontal="right" vertical="center"/>
    </xf>
    <xf numFmtId="3" fontId="16" fillId="0" borderId="15" xfId="1" applyNumberFormat="1" applyFont="1" applyFill="1" applyBorder="1" applyAlignment="1">
      <alignment horizontal="right" vertical="center"/>
    </xf>
    <xf numFmtId="0" fontId="17" fillId="7" borderId="5" xfId="0" applyFont="1" applyFill="1" applyBorder="1" applyAlignment="1">
      <alignment horizontal="justify" vertical="center"/>
    </xf>
    <xf numFmtId="3" fontId="17" fillId="7" borderId="5" xfId="0" applyNumberFormat="1" applyFont="1" applyFill="1" applyBorder="1" applyAlignment="1">
      <alignment horizontal="right" vertical="center"/>
    </xf>
    <xf numFmtId="0" fontId="17" fillId="9" borderId="5" xfId="0" applyFont="1" applyFill="1" applyBorder="1" applyAlignment="1">
      <alignment horizontal="justify" vertical="center"/>
    </xf>
    <xf numFmtId="165" fontId="17" fillId="9" borderId="5" xfId="0" applyNumberFormat="1" applyFont="1" applyFill="1" applyBorder="1" applyAlignment="1">
      <alignment horizontal="right" vertical="center"/>
    </xf>
    <xf numFmtId="3" fontId="17" fillId="9" borderId="5" xfId="0" applyNumberFormat="1" applyFont="1" applyFill="1" applyBorder="1" applyAlignment="1">
      <alignment horizontal="right" vertical="center"/>
    </xf>
    <xf numFmtId="166" fontId="16" fillId="0" borderId="11" xfId="1" applyNumberFormat="1" applyFont="1" applyFill="1" applyBorder="1" applyAlignment="1">
      <alignment horizontal="right" vertical="center"/>
    </xf>
    <xf numFmtId="166" fontId="16" fillId="0" borderId="3" xfId="1" applyNumberFormat="1" applyFont="1" applyFill="1" applyBorder="1" applyAlignment="1">
      <alignment horizontal="right" vertical="center"/>
    </xf>
  </cellXfs>
  <cellStyles count="3">
    <cellStyle name="Normalno" xfId="0" builtinId="0"/>
    <cellStyle name="Normalno 2" xfId="2"/>
    <cellStyle name="Obično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0</xdr:col>
      <xdr:colOff>1457444</xdr:colOff>
      <xdr:row>2</xdr:row>
      <xdr:rowOff>11459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57150"/>
          <a:ext cx="1371719" cy="335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2</xdr:col>
      <xdr:colOff>142994</xdr:colOff>
      <xdr:row>2</xdr:row>
      <xdr:rowOff>1934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7625"/>
          <a:ext cx="1371719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"/>
  <sheetViews>
    <sheetView workbookViewId="0">
      <selection activeCell="A21" sqref="A21"/>
    </sheetView>
  </sheetViews>
  <sheetFormatPr defaultRowHeight="15" x14ac:dyDescent="0.25"/>
  <cols>
    <col min="1" max="1" width="42.140625" customWidth="1"/>
    <col min="2" max="3" width="9.85546875" bestFit="1" customWidth="1"/>
    <col min="4" max="4" width="9.28515625" bestFit="1" customWidth="1"/>
    <col min="5" max="5" width="9.28515625" customWidth="1"/>
    <col min="6" max="6" width="10.85546875" bestFit="1" customWidth="1"/>
    <col min="7" max="7" width="14.42578125" customWidth="1"/>
    <col min="8" max="8" width="12.7109375" customWidth="1"/>
  </cols>
  <sheetData>
    <row r="3" spans="1:7" x14ac:dyDescent="0.25">
      <c r="A3" s="15" t="s">
        <v>44</v>
      </c>
    </row>
    <row r="4" spans="1:7" x14ac:dyDescent="0.25">
      <c r="A4" s="18" t="s">
        <v>23</v>
      </c>
      <c r="B4" s="19"/>
      <c r="C4" s="19"/>
      <c r="D4" s="19"/>
      <c r="E4" s="19"/>
      <c r="F4" s="19"/>
      <c r="G4" s="19"/>
    </row>
    <row r="5" spans="1:7" x14ac:dyDescent="0.25">
      <c r="A5" s="1"/>
      <c r="D5" s="2" t="s">
        <v>0</v>
      </c>
    </row>
    <row r="6" spans="1:7" ht="22.5" x14ac:dyDescent="0.25">
      <c r="A6" s="21" t="s">
        <v>1</v>
      </c>
      <c r="B6" s="21" t="s">
        <v>2</v>
      </c>
      <c r="C6" s="21" t="s">
        <v>3</v>
      </c>
      <c r="D6" s="21" t="s">
        <v>4</v>
      </c>
      <c r="E6" s="21" t="s">
        <v>25</v>
      </c>
      <c r="F6" s="21" t="s">
        <v>26</v>
      </c>
    </row>
    <row r="7" spans="1:7" x14ac:dyDescent="0.25">
      <c r="A7" s="23" t="s">
        <v>5</v>
      </c>
      <c r="B7" s="24"/>
      <c r="C7" s="24">
        <v>5551</v>
      </c>
      <c r="D7" s="25" t="s">
        <v>24</v>
      </c>
      <c r="E7" s="26">
        <f>C7/F7</f>
        <v>4.2336234050504511E-2</v>
      </c>
      <c r="F7" s="24">
        <v>131117</v>
      </c>
    </row>
    <row r="8" spans="1:7" x14ac:dyDescent="0.25">
      <c r="A8" s="27" t="s">
        <v>6</v>
      </c>
      <c r="B8" s="24">
        <v>3398</v>
      </c>
      <c r="C8" s="24">
        <v>3865</v>
      </c>
      <c r="D8" s="25">
        <v>113.74337845791642</v>
      </c>
      <c r="E8" s="26">
        <f t="shared" ref="E8:E22" si="0">C8/F8</f>
        <v>4.351301450058543E-2</v>
      </c>
      <c r="F8" s="24">
        <v>88824</v>
      </c>
    </row>
    <row r="9" spans="1:7" x14ac:dyDescent="0.25">
      <c r="A9" s="27" t="s">
        <v>7</v>
      </c>
      <c r="B9" s="24">
        <v>1456</v>
      </c>
      <c r="C9" s="24">
        <v>1686</v>
      </c>
      <c r="D9" s="25">
        <v>115.79670329670331</v>
      </c>
      <c r="E9" s="26">
        <f t="shared" si="0"/>
        <v>3.9864753032416711E-2</v>
      </c>
      <c r="F9" s="24">
        <v>42293</v>
      </c>
    </row>
    <row r="10" spans="1:7" x14ac:dyDescent="0.25">
      <c r="A10" s="22" t="s">
        <v>8</v>
      </c>
      <c r="B10" s="20">
        <v>40145</v>
      </c>
      <c r="C10" s="20">
        <v>41473</v>
      </c>
      <c r="D10" s="28">
        <v>103.3080084692988</v>
      </c>
      <c r="E10" s="33">
        <f t="shared" si="0"/>
        <v>4.4122371945861182E-2</v>
      </c>
      <c r="F10" s="30">
        <v>939954</v>
      </c>
    </row>
    <row r="11" spans="1:7" x14ac:dyDescent="0.25">
      <c r="A11" s="4" t="s">
        <v>9</v>
      </c>
      <c r="B11" s="3">
        <v>26062518.432</v>
      </c>
      <c r="C11" s="3">
        <v>28567050.576000001</v>
      </c>
      <c r="D11" s="29">
        <v>109.60970886422432</v>
      </c>
      <c r="E11" s="33">
        <f t="shared" si="0"/>
        <v>3.8030599070870322E-2</v>
      </c>
      <c r="F11" s="31">
        <v>751159626.03600001</v>
      </c>
    </row>
    <row r="12" spans="1:7" x14ac:dyDescent="0.25">
      <c r="A12" s="4" t="s">
        <v>10</v>
      </c>
      <c r="B12" s="3">
        <v>27560985.651999999</v>
      </c>
      <c r="C12" s="3">
        <v>27278144.681000002</v>
      </c>
      <c r="D12" s="29">
        <v>98.973763222508438</v>
      </c>
      <c r="E12" s="33">
        <f t="shared" si="0"/>
        <v>3.8128861562270598E-2</v>
      </c>
      <c r="F12" s="31">
        <v>715419856.85699999</v>
      </c>
    </row>
    <row r="13" spans="1:7" x14ac:dyDescent="0.25">
      <c r="A13" s="4" t="s">
        <v>11</v>
      </c>
      <c r="B13" s="3">
        <v>1269857.7409999999</v>
      </c>
      <c r="C13" s="3">
        <v>2220601.9139999999</v>
      </c>
      <c r="D13" s="29">
        <v>174.87013248045398</v>
      </c>
      <c r="E13" s="33">
        <f t="shared" si="0"/>
        <v>4.083428930393488E-2</v>
      </c>
      <c r="F13" s="31">
        <v>54380814.552000001</v>
      </c>
    </row>
    <row r="14" spans="1:7" x14ac:dyDescent="0.25">
      <c r="A14" s="4" t="s">
        <v>12</v>
      </c>
      <c r="B14" s="3">
        <v>2768324.9610000001</v>
      </c>
      <c r="C14" s="3">
        <v>931696.02</v>
      </c>
      <c r="D14" s="29">
        <v>33.655587155615002</v>
      </c>
      <c r="E14" s="33">
        <f t="shared" si="0"/>
        <v>4.9980889022429226E-2</v>
      </c>
      <c r="F14" s="31">
        <v>18641045.372000001</v>
      </c>
    </row>
    <row r="15" spans="1:7" x14ac:dyDescent="0.25">
      <c r="A15" s="4" t="s">
        <v>13</v>
      </c>
      <c r="B15" s="3">
        <v>155024.23699999999</v>
      </c>
      <c r="C15" s="3">
        <v>207740.31200000001</v>
      </c>
      <c r="D15" s="29">
        <v>134.00505367428451</v>
      </c>
      <c r="E15" s="33">
        <f t="shared" si="0"/>
        <v>2.7737280524098854E-2</v>
      </c>
      <c r="F15" s="31">
        <v>7489570.2850000001</v>
      </c>
    </row>
    <row r="16" spans="1:7" x14ac:dyDescent="0.25">
      <c r="A16" s="4" t="s">
        <v>14</v>
      </c>
      <c r="B16" s="3">
        <v>1089939.5160000001</v>
      </c>
      <c r="C16" s="3">
        <v>2022762.53</v>
      </c>
      <c r="D16" s="29">
        <v>185.58484212256047</v>
      </c>
      <c r="E16" s="33">
        <f t="shared" si="0"/>
        <v>4.3124271662452716E-2</v>
      </c>
      <c r="F16" s="31">
        <v>46905430.561999999</v>
      </c>
    </row>
    <row r="17" spans="1:6" x14ac:dyDescent="0.25">
      <c r="A17" s="4" t="s">
        <v>15</v>
      </c>
      <c r="B17" s="3">
        <v>2743430.9730000002</v>
      </c>
      <c r="C17" s="3">
        <v>941596.94799999997</v>
      </c>
      <c r="D17" s="29">
        <v>34.32187495391377</v>
      </c>
      <c r="E17" s="33">
        <f t="shared" si="0"/>
        <v>5.0473613236635878E-2</v>
      </c>
      <c r="F17" s="31">
        <v>18655231.666999999</v>
      </c>
    </row>
    <row r="18" spans="1:6" ht="24" x14ac:dyDescent="0.25">
      <c r="A18" s="5" t="s">
        <v>16</v>
      </c>
      <c r="B18" s="3">
        <v>-1653491.4569999999</v>
      </c>
      <c r="C18" s="3">
        <v>1081165.5819999999</v>
      </c>
      <c r="D18" s="29" t="s">
        <v>24</v>
      </c>
      <c r="E18" s="33">
        <f t="shared" si="0"/>
        <v>3.827107858803877E-2</v>
      </c>
      <c r="F18" s="31">
        <v>28250198.894000001</v>
      </c>
    </row>
    <row r="19" spans="1:6" x14ac:dyDescent="0.25">
      <c r="A19" s="4" t="s">
        <v>17</v>
      </c>
      <c r="B19" s="3">
        <v>5572661.2769999998</v>
      </c>
      <c r="C19" s="3">
        <v>6006766.6699999999</v>
      </c>
      <c r="D19" s="29">
        <v>107.78991170325891</v>
      </c>
      <c r="E19" s="33">
        <f t="shared" si="0"/>
        <v>4.0811916575596109E-2</v>
      </c>
      <c r="F19" s="31">
        <v>147181685.498</v>
      </c>
    </row>
    <row r="20" spans="1:6" x14ac:dyDescent="0.25">
      <c r="A20" s="4" t="s">
        <v>18</v>
      </c>
      <c r="B20" s="3">
        <v>3287626.281</v>
      </c>
      <c r="C20" s="3">
        <v>3546175.8530000001</v>
      </c>
      <c r="D20" s="29">
        <v>107.86432367614962</v>
      </c>
      <c r="E20" s="33">
        <f t="shared" si="0"/>
        <v>2.6775712469773814E-2</v>
      </c>
      <c r="F20" s="31">
        <v>132440018.43099999</v>
      </c>
    </row>
    <row r="21" spans="1:6" x14ac:dyDescent="0.25">
      <c r="A21" s="4" t="s">
        <v>19</v>
      </c>
      <c r="B21" s="3">
        <v>2285034.9959999998</v>
      </c>
      <c r="C21" s="3">
        <v>2460590.8169999998</v>
      </c>
      <c r="D21" s="29">
        <v>107.68285042930694</v>
      </c>
      <c r="E21" s="33">
        <f t="shared" si="0"/>
        <v>0.16691401357911292</v>
      </c>
      <c r="F21" s="31">
        <v>14741667.067</v>
      </c>
    </row>
    <row r="22" spans="1:6" x14ac:dyDescent="0.25">
      <c r="A22" s="6" t="s">
        <v>20</v>
      </c>
      <c r="B22" s="3">
        <v>959112.598</v>
      </c>
      <c r="C22" s="3">
        <v>965924.24699999997</v>
      </c>
      <c r="D22" s="29">
        <v>100.71020326645734</v>
      </c>
      <c r="E22" s="33">
        <f t="shared" si="0"/>
        <v>3.976896662315281E-2</v>
      </c>
      <c r="F22" s="31">
        <v>24288391.905000001</v>
      </c>
    </row>
    <row r="23" spans="1:6" x14ac:dyDescent="0.25">
      <c r="A23" s="4" t="s">
        <v>21</v>
      </c>
      <c r="B23" s="3">
        <v>4510.0135425748331</v>
      </c>
      <c r="C23" s="3">
        <v>4756.4364847812631</v>
      </c>
      <c r="D23" s="29">
        <v>105.46390692356422</v>
      </c>
      <c r="E23" s="33" t="s">
        <v>24</v>
      </c>
      <c r="F23" s="31">
        <v>5584.32635400243</v>
      </c>
    </row>
    <row r="24" spans="1:6" ht="29.25" customHeight="1" x14ac:dyDescent="0.25">
      <c r="A24" s="16" t="s">
        <v>22</v>
      </c>
      <c r="B24" s="17"/>
      <c r="C24" s="17"/>
      <c r="D24" s="17"/>
      <c r="E24" s="32"/>
      <c r="F24" s="17"/>
    </row>
  </sheetData>
  <mergeCells count="2">
    <mergeCell ref="A24:F24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5"/>
  <sheetViews>
    <sheetView tabSelected="1" workbookViewId="0">
      <selection activeCell="C17" sqref="C17"/>
    </sheetView>
  </sheetViews>
  <sheetFormatPr defaultRowHeight="15" x14ac:dyDescent="0.25"/>
  <cols>
    <col min="1" max="1" width="11.28515625" customWidth="1"/>
    <col min="2" max="2" width="8.140625" customWidth="1"/>
    <col min="3" max="4" width="8.28515625" customWidth="1"/>
    <col min="5" max="5" width="7.85546875" customWidth="1"/>
    <col min="6" max="7" width="8.28515625" customWidth="1"/>
    <col min="8" max="8" width="10.7109375" customWidth="1"/>
    <col min="9" max="10" width="8.28515625" customWidth="1"/>
    <col min="11" max="11" width="9.28515625" customWidth="1"/>
    <col min="12" max="13" width="8.28515625" customWidth="1"/>
  </cols>
  <sheetData>
    <row r="3" spans="1:15" x14ac:dyDescent="0.25">
      <c r="A3" s="15" t="s">
        <v>44</v>
      </c>
    </row>
    <row r="4" spans="1:15" s="11" customFormat="1" ht="12.75" x14ac:dyDescent="0.2">
      <c r="A4" s="14" t="s">
        <v>43</v>
      </c>
    </row>
    <row r="5" spans="1:15" s="11" customFormat="1" ht="12.75" x14ac:dyDescent="0.2">
      <c r="A5" s="12"/>
      <c r="B5" s="12"/>
      <c r="K5" s="11" t="s">
        <v>27</v>
      </c>
      <c r="M5" s="13"/>
    </row>
    <row r="6" spans="1:15" ht="15.75" thickBot="1" x14ac:dyDescent="0.3">
      <c r="A6" s="34" t="s">
        <v>28</v>
      </c>
      <c r="B6" s="35" t="s">
        <v>5</v>
      </c>
      <c r="C6" s="35"/>
      <c r="D6" s="35"/>
      <c r="E6" s="35" t="s">
        <v>8</v>
      </c>
      <c r="F6" s="35"/>
      <c r="G6" s="35"/>
      <c r="H6" s="35" t="s">
        <v>30</v>
      </c>
      <c r="I6" s="36"/>
      <c r="J6" s="36"/>
      <c r="K6" s="35" t="s">
        <v>31</v>
      </c>
      <c r="L6" s="37"/>
      <c r="M6" s="37"/>
      <c r="N6" s="9"/>
      <c r="O6" s="7"/>
    </row>
    <row r="7" spans="1:15" x14ac:dyDescent="0.25">
      <c r="A7" s="34" t="s">
        <v>29</v>
      </c>
      <c r="B7" s="38" t="s">
        <v>32</v>
      </c>
      <c r="C7" s="38" t="s">
        <v>33</v>
      </c>
      <c r="D7" s="39" t="s">
        <v>34</v>
      </c>
      <c r="E7" s="39" t="s">
        <v>32</v>
      </c>
      <c r="F7" s="39" t="s">
        <v>33</v>
      </c>
      <c r="G7" s="39" t="s">
        <v>34</v>
      </c>
      <c r="H7" s="38" t="s">
        <v>35</v>
      </c>
      <c r="I7" s="38" t="s">
        <v>33</v>
      </c>
      <c r="J7" s="39" t="s">
        <v>34</v>
      </c>
      <c r="K7" s="38" t="s">
        <v>35</v>
      </c>
      <c r="L7" s="38" t="s">
        <v>33</v>
      </c>
      <c r="M7" s="39" t="s">
        <v>34</v>
      </c>
    </row>
    <row r="8" spans="1:15" x14ac:dyDescent="0.25">
      <c r="A8" s="41" t="s">
        <v>36</v>
      </c>
      <c r="B8" s="42">
        <v>3081</v>
      </c>
      <c r="C8" s="43">
        <v>1</v>
      </c>
      <c r="D8" s="43">
        <v>4</v>
      </c>
      <c r="E8" s="43">
        <v>21918</v>
      </c>
      <c r="F8" s="43">
        <v>1</v>
      </c>
      <c r="G8" s="43">
        <v>4</v>
      </c>
      <c r="H8" s="43">
        <v>15137498.880000001</v>
      </c>
      <c r="I8" s="43">
        <v>1</v>
      </c>
      <c r="J8" s="43">
        <v>4</v>
      </c>
      <c r="K8" s="53">
        <v>336697.11900000001</v>
      </c>
      <c r="L8" s="43">
        <v>2</v>
      </c>
      <c r="M8" s="43">
        <v>12</v>
      </c>
    </row>
    <row r="9" spans="1:15" x14ac:dyDescent="0.25">
      <c r="A9" s="41" t="s">
        <v>37</v>
      </c>
      <c r="B9" s="44">
        <v>255</v>
      </c>
      <c r="C9" s="45">
        <v>3</v>
      </c>
      <c r="D9" s="45">
        <v>64</v>
      </c>
      <c r="E9" s="45">
        <v>1930</v>
      </c>
      <c r="F9" s="45">
        <v>5</v>
      </c>
      <c r="G9" s="45">
        <v>62</v>
      </c>
      <c r="H9" s="45">
        <v>2200536.3870000001</v>
      </c>
      <c r="I9" s="45">
        <v>2</v>
      </c>
      <c r="J9" s="45">
        <v>33</v>
      </c>
      <c r="K9" s="54">
        <v>509029.228</v>
      </c>
      <c r="L9" s="45">
        <v>1</v>
      </c>
      <c r="M9" s="45">
        <v>8</v>
      </c>
    </row>
    <row r="10" spans="1:15" x14ac:dyDescent="0.25">
      <c r="A10" s="41" t="s">
        <v>38</v>
      </c>
      <c r="B10" s="44">
        <v>122</v>
      </c>
      <c r="C10" s="45">
        <v>8</v>
      </c>
      <c r="D10" s="45">
        <v>131</v>
      </c>
      <c r="E10" s="45">
        <v>2075</v>
      </c>
      <c r="F10" s="45">
        <v>4</v>
      </c>
      <c r="G10" s="45">
        <v>55</v>
      </c>
      <c r="H10" s="45">
        <v>2038616.1529999999</v>
      </c>
      <c r="I10" s="45">
        <v>3</v>
      </c>
      <c r="J10" s="45">
        <v>35</v>
      </c>
      <c r="K10" s="54">
        <v>174282.38200000001</v>
      </c>
      <c r="L10" s="45">
        <v>3</v>
      </c>
      <c r="M10" s="45">
        <v>22</v>
      </c>
    </row>
    <row r="11" spans="1:15" x14ac:dyDescent="0.25">
      <c r="A11" s="41" t="s">
        <v>39</v>
      </c>
      <c r="B11" s="44">
        <v>94</v>
      </c>
      <c r="C11" s="45">
        <v>10</v>
      </c>
      <c r="D11" s="45">
        <v>160</v>
      </c>
      <c r="E11" s="45">
        <v>2139</v>
      </c>
      <c r="F11" s="45">
        <v>3</v>
      </c>
      <c r="G11" s="45">
        <v>54</v>
      </c>
      <c r="H11" s="45">
        <v>1977355.148</v>
      </c>
      <c r="I11" s="45">
        <v>4</v>
      </c>
      <c r="J11" s="45">
        <v>36</v>
      </c>
      <c r="K11" s="10">
        <v>-43547.373</v>
      </c>
      <c r="L11" s="45">
        <v>42</v>
      </c>
      <c r="M11" s="45">
        <v>546</v>
      </c>
    </row>
    <row r="12" spans="1:15" x14ac:dyDescent="0.25">
      <c r="A12" s="41" t="s">
        <v>40</v>
      </c>
      <c r="B12" s="46">
        <v>457</v>
      </c>
      <c r="C12" s="47">
        <v>2</v>
      </c>
      <c r="D12" s="47">
        <v>35</v>
      </c>
      <c r="E12" s="47">
        <v>3130</v>
      </c>
      <c r="F12" s="47">
        <v>2</v>
      </c>
      <c r="G12" s="47">
        <v>36</v>
      </c>
      <c r="H12" s="47">
        <v>1283149.071</v>
      </c>
      <c r="I12" s="47">
        <v>5</v>
      </c>
      <c r="J12" s="47">
        <v>62</v>
      </c>
      <c r="K12" s="40">
        <v>-432.25099999999998</v>
      </c>
      <c r="L12" s="47">
        <v>33</v>
      </c>
      <c r="M12" s="47">
        <v>484</v>
      </c>
    </row>
    <row r="13" spans="1:15" x14ac:dyDescent="0.25">
      <c r="A13" s="48" t="s">
        <v>41</v>
      </c>
      <c r="B13" s="49">
        <f>SUM(B8:B12)</f>
        <v>4009</v>
      </c>
      <c r="C13" s="49" t="s">
        <v>24</v>
      </c>
      <c r="D13" s="49" t="s">
        <v>24</v>
      </c>
      <c r="E13" s="49">
        <f t="shared" ref="E13:K13" si="0">SUM(E8:E12)</f>
        <v>31192</v>
      </c>
      <c r="F13" s="49" t="s">
        <v>24</v>
      </c>
      <c r="G13" s="49" t="s">
        <v>24</v>
      </c>
      <c r="H13" s="49">
        <f t="shared" si="0"/>
        <v>22637155.639000002</v>
      </c>
      <c r="I13" s="49" t="s">
        <v>24</v>
      </c>
      <c r="J13" s="49" t="s">
        <v>24</v>
      </c>
      <c r="K13" s="49">
        <f t="shared" si="0"/>
        <v>976029.10499999998</v>
      </c>
      <c r="L13" s="49" t="s">
        <v>24</v>
      </c>
      <c r="M13" s="49" t="s">
        <v>24</v>
      </c>
    </row>
    <row r="14" spans="1:15" x14ac:dyDescent="0.25">
      <c r="A14" s="50" t="s">
        <v>42</v>
      </c>
      <c r="B14" s="51">
        <v>0.72221221401549274</v>
      </c>
      <c r="C14" s="52" t="s">
        <v>24</v>
      </c>
      <c r="D14" s="52" t="s">
        <v>24</v>
      </c>
      <c r="E14" s="51">
        <v>0.75210377836182574</v>
      </c>
      <c r="F14" s="52" t="s">
        <v>24</v>
      </c>
      <c r="G14" s="52" t="s">
        <v>24</v>
      </c>
      <c r="H14" s="51">
        <v>0.792421870041359</v>
      </c>
      <c r="I14" s="52" t="s">
        <v>24</v>
      </c>
      <c r="J14" s="52" t="s">
        <v>24</v>
      </c>
      <c r="K14" s="51">
        <v>0.90275635966369494</v>
      </c>
      <c r="L14" s="52" t="s">
        <v>24</v>
      </c>
      <c r="M14" s="52" t="s">
        <v>24</v>
      </c>
    </row>
    <row r="15" spans="1:15" x14ac:dyDescent="0.25">
      <c r="A15" s="8" t="s">
        <v>22</v>
      </c>
    </row>
  </sheetData>
  <mergeCells count="4">
    <mergeCell ref="H6:J6"/>
    <mergeCell ref="K6:M6"/>
    <mergeCell ref="B6:D6"/>
    <mergeCell ref="E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 1.</vt:lpstr>
      <vt:lpstr>Tablica 2.</vt:lpstr>
      <vt:lpstr>'Tablica 1.'!_ftnref1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2020-01-17T08:59:06Z</dcterms:created>
  <dcterms:modified xsi:type="dcterms:W3CDTF">2020-01-27T18:31:11Z</dcterms:modified>
</cp:coreProperties>
</file>