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35" yWindow="-390" windowWidth="19410" windowHeight="8235"/>
  </bookViews>
  <sheets>
    <sheet name="Dubrovnik 2009.-2018." sheetId="8" r:id="rId1"/>
    <sheet name="DNŽ i Dubrovnik 2018" sheetId="9" r:id="rId2"/>
    <sheet name="Top10 po UP - Dubrovnik" sheetId="10" r:id="rId3"/>
    <sheet name="Grafikon 1 " sheetId="11" r:id="rId4"/>
    <sheet name="Grafikon 2" sheetId="7" r:id="rId5"/>
  </sheets>
  <definedNames>
    <definedName name="page\x2dtotal">#REF!</definedName>
    <definedName name="page\x2dtotal\x2dmaster0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L6" i="8" l="1"/>
  <c r="L7" i="8"/>
  <c r="L8" i="8"/>
  <c r="L9" i="8"/>
  <c r="L10" i="8"/>
  <c r="L12" i="8"/>
  <c r="L13" i="8"/>
  <c r="L14" i="8"/>
  <c r="L5" i="8"/>
  <c r="D16" i="10" l="1"/>
</calcChain>
</file>

<file path=xl/sharedStrings.xml><?xml version="1.0" encoding="utf-8"?>
<sst xmlns="http://schemas.openxmlformats.org/spreadsheetml/2006/main" count="128" uniqueCount="91">
  <si>
    <t>OIB</t>
  </si>
  <si>
    <t>Dubrovačko-neretvanska županija</t>
  </si>
  <si>
    <t>Dubrovnik</t>
  </si>
  <si>
    <t>RH</t>
  </si>
  <si>
    <t>DNŽ</t>
  </si>
  <si>
    <t>Opis</t>
  </si>
  <si>
    <t>UKUPNO SVI PODUZETNICI</t>
  </si>
  <si>
    <t xml:space="preserve">2016. </t>
  </si>
  <si>
    <t xml:space="preserve">2017. </t>
  </si>
  <si>
    <t>Index</t>
  </si>
  <si>
    <t>Broj poduzetnika</t>
  </si>
  <si>
    <t>-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</si>
  <si>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</si>
  <si>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</si>
  <si>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</si>
  <si>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</si>
  <si>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</si>
  <si>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</si>
  <si>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</si>
  <si>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</si>
  <si>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</si>
  <si>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</si>
  <si>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Dobit razdoblja (+) ili gubitak razdoblja (-)</t>
  </si>
  <si>
    <t>Neto plaće i nadnice</t>
  </si>
  <si>
    <t>Prosječna mjesečna neto plaća po zaposlenom</t>
  </si>
  <si>
    <t>A. Potraživanja za upisani a neuplaćeni kapital</t>
  </si>
  <si>
    <t>B. Dugotrajna imovina</t>
  </si>
  <si>
    <t>C. Kratkotrajna imovina</t>
  </si>
  <si>
    <t>D. Plaćeni troškovi budućeg razdoblja i obračunati prihodi</t>
  </si>
  <si>
    <t>F. UKUPNA AKTIVA = UKUPNA PASIVA</t>
  </si>
  <si>
    <t>A. Kapital i rezerve</t>
  </si>
  <si>
    <t>B. Rezerviranja</t>
  </si>
  <si>
    <t>C. Dugoročne obveze</t>
  </si>
  <si>
    <t>D. Kratkoročne obveze</t>
  </si>
  <si>
    <t>E. Odgođeno plaćanje troškova i prihod budućeg razdoblja</t>
  </si>
  <si>
    <t xml:space="preserve">Broj poduzetnika tekuća godina </t>
  </si>
  <si>
    <t>Broj izvoznika</t>
  </si>
  <si>
    <t>Broj uvoznika</t>
  </si>
  <si>
    <t>Izvoz</t>
  </si>
  <si>
    <t>Uvoz</t>
  </si>
  <si>
    <t>Trgovinski saldo</t>
  </si>
  <si>
    <t>Broj investitora</t>
  </si>
  <si>
    <t>Broj poduzetnika bez investicija</t>
  </si>
  <si>
    <t>Investicije u novu dugotrajnu imovinu</t>
  </si>
  <si>
    <t xml:space="preserve">2015. </t>
  </si>
  <si>
    <t xml:space="preserve">2014. </t>
  </si>
  <si>
    <t xml:space="preserve">2013. </t>
  </si>
  <si>
    <t xml:space="preserve">2012. </t>
  </si>
  <si>
    <t xml:space="preserve">2011. </t>
  </si>
  <si>
    <t xml:space="preserve">2010. </t>
  </si>
  <si>
    <t xml:space="preserve">2009. </t>
  </si>
  <si>
    <t>Prosječna mjes. neto plaća po zaposlenom</t>
  </si>
  <si>
    <t>Naziv</t>
  </si>
  <si>
    <t>Sjedište</t>
  </si>
  <si>
    <t>Prosječna mjesečna neto plaća</t>
  </si>
  <si>
    <t>Ukupni prihod</t>
  </si>
  <si>
    <t>Dobit ili gubitak razdoblja</t>
  </si>
  <si>
    <t>Ukupno TOP 10 prema ukupnom prihodu</t>
  </si>
  <si>
    <t>(iznosi: u tisućama kn, plaće u kn)</t>
  </si>
  <si>
    <t>Izvor: Fina, Registar godišnjih financijskih izvještaja</t>
  </si>
  <si>
    <t xml:space="preserve">2018. </t>
  </si>
  <si>
    <t>Tablica 3. TOP 10 poduzetnika sa sjedištem u Dubrovniku prema ukupnom prihodu u 2018. godini</t>
  </si>
  <si>
    <t>Ukupno svi po odabranim kriterijima (2.275) </t>
  </si>
  <si>
    <t>JADRANSKI LUKSUZNI HOTELI D.D.</t>
  </si>
  <si>
    <t>61063868086</t>
  </si>
  <si>
    <t>ATLANTSKA PLOVIDBA D.D.</t>
  </si>
  <si>
    <t>PEMO D.O.O.</t>
  </si>
  <si>
    <t>ATLAS TURISTIČKA AGENCIJA D.D.</t>
  </si>
  <si>
    <t>GULLIVER TRAVEL D.O.O.</t>
  </si>
  <si>
    <t>PGM RAGUSA D.D.</t>
  </si>
  <si>
    <t>IMPORTANNE RESORT D.O.O.</t>
  </si>
  <si>
    <t>DIRECT BOOKER D.O.O.</t>
  </si>
  <si>
    <t>HOTEL LIBERTAS D.O.O.</t>
  </si>
  <si>
    <t>Tablica 1. Broj poduzetnika, broj zaposlenih te osnovni rezultati poslovanja poduzetnika sa sjedištem u Dubrovniku, u razdoblju 2009.-2018. godina</t>
  </si>
  <si>
    <t>Grad Dubrovnik</t>
  </si>
  <si>
    <t>DUBROVAČKI VRTOVO SUNCA D.O.O.</t>
  </si>
  <si>
    <t>(u tisućama kuna)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</si>
  <si>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</si>
  <si>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</si>
  <si>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</si>
  <si>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</si>
  <si>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</si>
  <si>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</si>
  <si>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</si>
  <si>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</si>
  <si>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</si>
  <si>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</si>
  <si>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Neto dobit/gubitak</t>
  </si>
  <si>
    <t>Grafikon 2. Neto dobit/gubitak i broj zaposlenih kod poduzetnika sa sjedištem u Dubrovniku, u razdoblju 2009.-2018. godina</t>
  </si>
  <si>
    <t>Indeks 2018./09.</t>
  </si>
  <si>
    <t>Orašac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</si>
</sst>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#,##0_ ;[Red]\-#,##0\ "/>
    <numFmt numFmtId="166" formatCode="#0.0"/>
    <numFmt numFmtId="168" formatCode="0.0%"/>
  </numFmts>
  <fonts count="44" x14ac:knownFonts="1">
    <font>
      <sz val="11"/>
      <color theme="1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indexed="9"/>
      <name val="Arial"/>
      <family val="2"/>
      <charset val="238"/>
    </font>
    <font>
      <sz val="8"/>
      <color indexed="56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name val="MS Sans Serif"/>
      <family val="2"/>
      <charset val="238"/>
    </font>
    <font>
      <b/>
      <sz val="8"/>
      <color theme="0"/>
      <name val="Arial"/>
      <family val="2"/>
      <charset val="238"/>
    </font>
    <font>
      <b/>
      <sz val="8.5"/>
      <color indexed="9"/>
      <name val="Arial"/>
      <family val="2"/>
      <charset val="238"/>
    </font>
    <font>
      <sz val="1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8"/>
      <color rgb="FF003366"/>
      <name val="Arial"/>
      <family val="2"/>
      <charset val="238"/>
    </font>
    <font>
      <b/>
      <sz val="8.5"/>
      <color rgb="FF003366"/>
      <name val="Arial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  <font>
      <sz val="9"/>
      <color theme="1"/>
      <name val="Calibri"/>
      <family val="2"/>
      <charset val="238"/>
    </font>
    <font>
      <b/>
      <sz val="9"/>
      <color rgb="FF244061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i/>
      <sz val="8"/>
      <color rgb="FF1F497D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8"/>
      <color indexed="56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indexed="56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11"/>
      <color theme="3" tint="-0.249977111117893"/>
      <name val="Calibri"/>
      <family val="2"/>
      <charset val="238"/>
    </font>
    <font>
      <u/>
      <sz val="11"/>
      <color theme="10"/>
      <name val="Calibri"/>
      <family val="2"/>
      <charset val="238"/>
    </font>
    <font>
      <u/>
      <sz val="9"/>
      <color theme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sz val="9"/>
      <color theme="0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color theme="4" tint="-0.499984740745262"/>
      <name val="Arial"/>
      <family val="2"/>
      <charset val="238"/>
    </font>
    <font>
      <b/>
      <sz val="8.5"/>
      <color theme="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24406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rgb="FFFFFF00"/>
      </right>
      <top style="thin">
        <color indexed="9"/>
      </top>
      <bottom/>
      <diagonal/>
    </border>
    <border>
      <left style="thin">
        <color indexed="22"/>
      </left>
      <right style="thin">
        <color indexed="22"/>
      </right>
      <top style="thin">
        <color rgb="FFF7EFFF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12"/>
      </right>
      <top style="thin">
        <color rgb="FFF7EFFF"/>
      </top>
      <bottom style="thin">
        <color indexed="22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rgb="FFF7EFFF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12"/>
      </right>
      <top style="thin">
        <color rgb="FFF7EFFF"/>
      </top>
      <bottom style="thin">
        <color indexed="22"/>
      </bottom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64"/>
      </bottom>
      <diagonal/>
    </border>
    <border>
      <left style="thin">
        <color rgb="FF2C4C72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 style="thin">
        <color rgb="FF2C4C72"/>
      </left>
      <right style="thin">
        <color indexed="12"/>
      </right>
      <top style="thin">
        <color indexed="22"/>
      </top>
      <bottom style="thin">
        <color rgb="FF2C4C7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rgb="FF2C4C72"/>
      </bottom>
      <diagonal/>
    </border>
    <border>
      <left/>
      <right/>
      <top/>
      <bottom style="thin">
        <color rgb="FFF7E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2C4C72"/>
      </left>
      <right style="thin">
        <color indexed="1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theme="0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3" tint="-0.24994659260841701"/>
      </bottom>
      <diagonal/>
    </border>
  </borders>
  <cellStyleXfs count="17">
    <xf numFmtId="0" fontId="0" fillId="0" borderId="0"/>
    <xf numFmtId="0" fontId="9" fillId="0" borderId="0"/>
    <xf numFmtId="0" fontId="8" fillId="0" borderId="0"/>
    <xf numFmtId="0" fontId="7" fillId="0" borderId="0"/>
    <xf numFmtId="0" fontId="13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 applyNumberFormat="0" applyFill="0" applyBorder="0" applyAlignment="0" applyProtection="0"/>
    <xf numFmtId="0" fontId="2" fillId="0" borderId="0"/>
    <xf numFmtId="0" fontId="41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109">
    <xf numFmtId="0" fontId="0" fillId="0" borderId="0" xfId="0"/>
    <xf numFmtId="0" fontId="8" fillId="0" borderId="0" xfId="2"/>
    <xf numFmtId="49" fontId="10" fillId="2" borderId="4" xfId="3" applyNumberFormat="1" applyFont="1" applyFill="1" applyBorder="1" applyAlignment="1">
      <alignment horizontal="center" vertical="center" wrapText="1"/>
    </xf>
    <xf numFmtId="49" fontId="10" fillId="2" borderId="5" xfId="3" applyNumberFormat="1" applyFont="1" applyFill="1" applyBorder="1" applyAlignment="1">
      <alignment horizontal="center" vertical="center" wrapText="1"/>
    </xf>
    <xf numFmtId="49" fontId="10" fillId="2" borderId="6" xfId="3" applyNumberFormat="1" applyFont="1" applyFill="1" applyBorder="1" applyAlignment="1">
      <alignment horizontal="center" vertical="center" wrapText="1"/>
    </xf>
    <xf numFmtId="0" fontId="12" fillId="0" borderId="15" xfId="3" applyFont="1" applyBorder="1" applyAlignment="1">
      <alignment horizontal="left" vertical="center"/>
    </xf>
    <xf numFmtId="0" fontId="12" fillId="0" borderId="16" xfId="3" applyFont="1" applyBorder="1" applyAlignment="1">
      <alignment horizontal="left" vertical="center"/>
    </xf>
    <xf numFmtId="0" fontId="12" fillId="0" borderId="17" xfId="3" applyFont="1" applyBorder="1" applyAlignment="1">
      <alignment horizontal="left" vertical="center"/>
    </xf>
    <xf numFmtId="49" fontId="10" fillId="2" borderId="4" xfId="0" applyNumberFormat="1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3" fontId="11" fillId="0" borderId="12" xfId="0" applyNumberFormat="1" applyFont="1" applyBorder="1" applyAlignment="1">
      <alignment horizontal="right" vertical="center"/>
    </xf>
    <xf numFmtId="3" fontId="11" fillId="0" borderId="7" xfId="0" applyNumberFormat="1" applyFont="1" applyBorder="1" applyAlignment="1">
      <alignment horizontal="right" vertical="center"/>
    </xf>
    <xf numFmtId="166" fontId="11" fillId="0" borderId="9" xfId="0" applyNumberFormat="1" applyFont="1" applyBorder="1" applyAlignment="1">
      <alignment horizontal="right" vertical="center"/>
    </xf>
    <xf numFmtId="3" fontId="11" fillId="0" borderId="13" xfId="0" applyNumberFormat="1" applyFont="1" applyBorder="1" applyAlignment="1">
      <alignment horizontal="right" vertical="center"/>
    </xf>
    <xf numFmtId="3" fontId="11" fillId="0" borderId="1" xfId="0" applyNumberFormat="1" applyFont="1" applyBorder="1" applyAlignment="1">
      <alignment horizontal="right" vertical="center"/>
    </xf>
    <xf numFmtId="166" fontId="11" fillId="0" borderId="10" xfId="0" applyNumberFormat="1" applyFont="1" applyBorder="1" applyAlignment="1">
      <alignment horizontal="right" vertical="center"/>
    </xf>
    <xf numFmtId="3" fontId="11" fillId="0" borderId="14" xfId="0" applyNumberFormat="1" applyFont="1" applyBorder="1" applyAlignment="1">
      <alignment horizontal="right" vertical="center"/>
    </xf>
    <xf numFmtId="3" fontId="11" fillId="0" borderId="8" xfId="0" applyNumberFormat="1" applyFont="1" applyBorder="1" applyAlignment="1">
      <alignment horizontal="right" vertical="center"/>
    </xf>
    <xf numFmtId="166" fontId="11" fillId="0" borderId="11" xfId="0" applyNumberFormat="1" applyFont="1" applyBorder="1" applyAlignment="1">
      <alignment horizontal="right" vertical="center"/>
    </xf>
    <xf numFmtId="0" fontId="15" fillId="2" borderId="22" xfId="3" applyFont="1" applyFill="1" applyBorder="1" applyAlignment="1">
      <alignment horizontal="center" vertical="center" wrapText="1"/>
    </xf>
    <xf numFmtId="49" fontId="15" fillId="2" borderId="22" xfId="3" applyNumberFormat="1" applyFont="1" applyFill="1" applyBorder="1" applyAlignment="1">
      <alignment horizontal="center" vertical="center" wrapText="1"/>
    </xf>
    <xf numFmtId="0" fontId="5" fillId="0" borderId="0" xfId="0" applyFont="1"/>
    <xf numFmtId="165" fontId="16" fillId="0" borderId="0" xfId="4" applyNumberFormat="1" applyFont="1"/>
    <xf numFmtId="164" fontId="16" fillId="0" borderId="0" xfId="4" quotePrefix="1" applyNumberFormat="1" applyFont="1"/>
    <xf numFmtId="0" fontId="16" fillId="0" borderId="0" xfId="4" applyFont="1"/>
    <xf numFmtId="0" fontId="17" fillId="5" borderId="26" xfId="0" applyFont="1" applyFill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/>
    </xf>
    <xf numFmtId="0" fontId="20" fillId="0" borderId="25" xfId="0" applyFont="1" applyBorder="1" applyAlignment="1">
      <alignment vertical="center" wrapText="1"/>
    </xf>
    <xf numFmtId="0" fontId="20" fillId="0" borderId="25" xfId="0" applyFont="1" applyBorder="1" applyAlignment="1">
      <alignment vertical="center"/>
    </xf>
    <xf numFmtId="3" fontId="20" fillId="0" borderId="25" xfId="0" applyNumberFormat="1" applyFont="1" applyBorder="1" applyAlignment="1">
      <alignment vertical="center" wrapText="1"/>
    </xf>
    <xf numFmtId="3" fontId="20" fillId="0" borderId="25" xfId="0" applyNumberFormat="1" applyFont="1" applyBorder="1" applyAlignment="1">
      <alignment vertical="center"/>
    </xf>
    <xf numFmtId="3" fontId="23" fillId="6" borderId="27" xfId="0" applyNumberFormat="1" applyFont="1" applyFill="1" applyBorder="1" applyAlignment="1">
      <alignment vertical="center"/>
    </xf>
    <xf numFmtId="3" fontId="23" fillId="7" borderId="22" xfId="0" applyNumberFormat="1" applyFont="1" applyFill="1" applyBorder="1" applyAlignment="1">
      <alignment vertical="center"/>
    </xf>
    <xf numFmtId="3" fontId="23" fillId="7" borderId="22" xfId="0" applyNumberFormat="1" applyFont="1" applyFill="1" applyBorder="1" applyAlignment="1">
      <alignment vertical="center" wrapText="1"/>
    </xf>
    <xf numFmtId="0" fontId="24" fillId="5" borderId="26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indent="8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2" fillId="0" borderId="23" xfId="3" applyFont="1" applyBorder="1" applyAlignment="1">
      <alignment horizontal="left" vertical="center"/>
    </xf>
    <xf numFmtId="165" fontId="12" fillId="0" borderId="24" xfId="3" applyNumberFormat="1" applyFont="1" applyBorder="1" applyAlignment="1">
      <alignment horizontal="right" vertical="center"/>
    </xf>
    <xf numFmtId="0" fontId="12" fillId="0" borderId="18" xfId="3" applyFont="1" applyBorder="1" applyAlignment="1">
      <alignment horizontal="left" vertical="center"/>
    </xf>
    <xf numFmtId="165" fontId="12" fillId="0" borderId="1" xfId="3" applyNumberFormat="1" applyFont="1" applyBorder="1" applyAlignment="1">
      <alignment horizontal="right" vertical="center"/>
    </xf>
    <xf numFmtId="3" fontId="12" fillId="0" borderId="1" xfId="3" applyNumberFormat="1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165" fontId="27" fillId="3" borderId="1" xfId="3" applyNumberFormat="1" applyFont="1" applyFill="1" applyBorder="1" applyAlignment="1">
      <alignment horizontal="right" vertical="center"/>
    </xf>
    <xf numFmtId="0" fontId="27" fillId="3" borderId="18" xfId="3" applyFont="1" applyFill="1" applyBorder="1" applyAlignment="1">
      <alignment horizontal="left" vertical="center"/>
    </xf>
    <xf numFmtId="3" fontId="28" fillId="0" borderId="13" xfId="8" applyNumberFormat="1" applyFont="1" applyBorder="1" applyAlignment="1">
      <alignment horizontal="right" vertical="center"/>
    </xf>
    <xf numFmtId="3" fontId="11" fillId="0" borderId="7" xfId="8" applyNumberFormat="1" applyFont="1" applyBorder="1" applyAlignment="1">
      <alignment horizontal="right" vertical="center"/>
    </xf>
    <xf numFmtId="3" fontId="11" fillId="0" borderId="1" xfId="8" applyNumberFormat="1" applyFont="1" applyBorder="1" applyAlignment="1">
      <alignment horizontal="right" vertical="center"/>
    </xf>
    <xf numFmtId="3" fontId="11" fillId="0" borderId="8" xfId="8" applyNumberFormat="1" applyFont="1" applyBorder="1" applyAlignment="1">
      <alignment horizontal="right" vertical="center"/>
    </xf>
    <xf numFmtId="166" fontId="11" fillId="0" borderId="9" xfId="8" applyNumberFormat="1" applyFont="1" applyBorder="1" applyAlignment="1">
      <alignment horizontal="right" vertical="center"/>
    </xf>
    <xf numFmtId="166" fontId="11" fillId="0" borderId="10" xfId="8" applyNumberFormat="1" applyFont="1" applyBorder="1" applyAlignment="1">
      <alignment horizontal="right" vertical="center"/>
    </xf>
    <xf numFmtId="166" fontId="11" fillId="0" borderId="11" xfId="8" applyNumberFormat="1" applyFont="1" applyBorder="1" applyAlignment="1">
      <alignment horizontal="right" vertical="center"/>
    </xf>
    <xf numFmtId="3" fontId="11" fillId="0" borderId="12" xfId="8" applyNumberFormat="1" applyFont="1" applyBorder="1" applyAlignment="1">
      <alignment horizontal="right" vertical="center"/>
    </xf>
    <xf numFmtId="3" fontId="11" fillId="0" borderId="13" xfId="8" applyNumberFormat="1" applyFont="1" applyBorder="1" applyAlignment="1">
      <alignment horizontal="right" vertical="center"/>
    </xf>
    <xf numFmtId="3" fontId="11" fillId="0" borderId="14" xfId="8" applyNumberFormat="1" applyFont="1" applyBorder="1" applyAlignment="1">
      <alignment horizontal="right" vertical="center"/>
    </xf>
    <xf numFmtId="3" fontId="28" fillId="0" borderId="1" xfId="8" applyNumberFormat="1" applyFont="1" applyBorder="1" applyAlignment="1">
      <alignment horizontal="right" vertical="center"/>
    </xf>
    <xf numFmtId="166" fontId="28" fillId="0" borderId="10" xfId="8" applyNumberFormat="1" applyFont="1" applyBorder="1" applyAlignment="1">
      <alignment horizontal="right" vertical="center"/>
    </xf>
    <xf numFmtId="3" fontId="28" fillId="0" borderId="13" xfId="0" applyNumberFormat="1" applyFont="1" applyBorder="1" applyAlignment="1">
      <alignment horizontal="right" vertical="center"/>
    </xf>
    <xf numFmtId="3" fontId="28" fillId="0" borderId="1" xfId="0" applyNumberFormat="1" applyFont="1" applyBorder="1" applyAlignment="1">
      <alignment horizontal="right" vertical="center"/>
    </xf>
    <xf numFmtId="166" fontId="28" fillId="0" borderId="10" xfId="0" applyNumberFormat="1" applyFont="1" applyBorder="1" applyAlignment="1">
      <alignment horizontal="right" vertical="center"/>
    </xf>
    <xf numFmtId="3" fontId="29" fillId="0" borderId="25" xfId="0" applyNumberFormat="1" applyFont="1" applyBorder="1" applyAlignment="1">
      <alignment vertical="center"/>
    </xf>
    <xf numFmtId="1" fontId="8" fillId="0" borderId="0" xfId="2" applyNumberFormat="1"/>
    <xf numFmtId="3" fontId="30" fillId="0" borderId="1" xfId="0" applyNumberFormat="1" applyFont="1" applyBorder="1" applyAlignment="1">
      <alignment horizontal="left" vertical="center"/>
    </xf>
    <xf numFmtId="3" fontId="30" fillId="0" borderId="1" xfId="0" applyNumberFormat="1" applyFont="1" applyBorder="1" applyAlignment="1">
      <alignment horizontal="right" vertical="center"/>
    </xf>
    <xf numFmtId="0" fontId="31" fillId="0" borderId="0" xfId="0" applyFont="1"/>
    <xf numFmtId="0" fontId="32" fillId="0" borderId="0" xfId="0" applyFont="1"/>
    <xf numFmtId="0" fontId="27" fillId="0" borderId="19" xfId="3" applyFont="1" applyBorder="1" applyAlignment="1">
      <alignment horizontal="left" vertical="center"/>
    </xf>
    <xf numFmtId="165" fontId="27" fillId="0" borderId="20" xfId="3" applyNumberFormat="1" applyFont="1" applyBorder="1" applyAlignment="1">
      <alignment horizontal="right" vertical="center"/>
    </xf>
    <xf numFmtId="0" fontId="34" fillId="0" borderId="25" xfId="9" applyFont="1" applyBorder="1" applyAlignment="1">
      <alignment vertical="center"/>
    </xf>
    <xf numFmtId="0" fontId="34" fillId="0" borderId="0" xfId="9" applyFont="1"/>
    <xf numFmtId="0" fontId="2" fillId="0" borderId="0" xfId="10"/>
    <xf numFmtId="0" fontId="36" fillId="0" borderId="0" xfId="10" applyFont="1"/>
    <xf numFmtId="0" fontId="1" fillId="0" borderId="0" xfId="10" applyFont="1"/>
    <xf numFmtId="0" fontId="39" fillId="4" borderId="28" xfId="10" applyFont="1" applyFill="1" applyBorder="1"/>
    <xf numFmtId="0" fontId="39" fillId="4" borderId="29" xfId="10" applyFont="1" applyFill="1" applyBorder="1" applyAlignment="1">
      <alignment horizontal="center"/>
    </xf>
    <xf numFmtId="0" fontId="35" fillId="4" borderId="29" xfId="10" applyFont="1" applyFill="1" applyBorder="1" applyAlignment="1">
      <alignment horizontal="center"/>
    </xf>
    <xf numFmtId="0" fontId="35" fillId="4" borderId="30" xfId="10" applyFont="1" applyFill="1" applyBorder="1" applyAlignment="1">
      <alignment horizontal="center"/>
    </xf>
    <xf numFmtId="0" fontId="40" fillId="0" borderId="31" xfId="10" applyFont="1" applyBorder="1"/>
    <xf numFmtId="165" fontId="12" fillId="0" borderId="32" xfId="3" applyNumberFormat="1" applyFont="1" applyBorder="1" applyAlignment="1">
      <alignment horizontal="right" vertical="center"/>
    </xf>
    <xf numFmtId="0" fontId="40" fillId="0" borderId="33" xfId="10" applyFont="1" applyBorder="1"/>
    <xf numFmtId="165" fontId="12" fillId="0" borderId="8" xfId="3" applyNumberFormat="1" applyFont="1" applyBorder="1" applyAlignment="1">
      <alignment horizontal="right" vertical="center"/>
    </xf>
    <xf numFmtId="165" fontId="12" fillId="0" borderId="34" xfId="3" applyNumberFormat="1" applyFont="1" applyBorder="1" applyAlignment="1">
      <alignment horizontal="right" vertical="center"/>
    </xf>
    <xf numFmtId="0" fontId="14" fillId="4" borderId="22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center" vertical="center" wrapText="1"/>
    </xf>
    <xf numFmtId="0" fontId="10" fillId="2" borderId="0" xfId="3" applyFont="1" applyFill="1" applyBorder="1" applyAlignment="1">
      <alignment horizontal="center" vertical="center" wrapText="1"/>
    </xf>
    <xf numFmtId="0" fontId="10" fillId="2" borderId="3" xfId="3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21" xfId="0" applyBorder="1" applyAlignment="1"/>
    <xf numFmtId="0" fontId="21" fillId="6" borderId="27" xfId="0" applyFont="1" applyFill="1" applyBorder="1" applyAlignment="1">
      <alignment vertical="center" wrapText="1"/>
    </xf>
    <xf numFmtId="0" fontId="22" fillId="0" borderId="27" xfId="0" applyFont="1" applyBorder="1" applyAlignment="1">
      <alignment wrapText="1"/>
    </xf>
    <xf numFmtId="0" fontId="21" fillId="7" borderId="22" xfId="0" applyFont="1" applyFill="1" applyBorder="1" applyAlignment="1">
      <alignment vertical="center" wrapText="1"/>
    </xf>
    <xf numFmtId="0" fontId="22" fillId="0" borderId="22" xfId="0" applyFont="1" applyBorder="1" applyAlignment="1">
      <alignment wrapText="1"/>
    </xf>
    <xf numFmtId="0" fontId="37" fillId="0" borderId="0" xfId="10" applyFont="1" applyAlignment="1">
      <alignment horizontal="justify" vertical="center"/>
    </xf>
    <xf numFmtId="0" fontId="2" fillId="0" borderId="0" xfId="10" applyAlignment="1"/>
    <xf numFmtId="0" fontId="38" fillId="0" borderId="0" xfId="10" applyFont="1" applyBorder="1" applyAlignment="1">
      <alignment horizontal="center" vertical="center"/>
    </xf>
    <xf numFmtId="165" fontId="12" fillId="0" borderId="35" xfId="3" applyNumberFormat="1" applyFont="1" applyBorder="1" applyAlignment="1">
      <alignment horizontal="right" vertical="center"/>
    </xf>
    <xf numFmtId="165" fontId="12" fillId="0" borderId="36" xfId="3" applyNumberFormat="1" applyFont="1" applyBorder="1" applyAlignment="1">
      <alignment horizontal="right" vertical="center"/>
    </xf>
    <xf numFmtId="165" fontId="27" fillId="3" borderId="36" xfId="3" applyNumberFormat="1" applyFont="1" applyFill="1" applyBorder="1" applyAlignment="1">
      <alignment horizontal="right" vertical="center"/>
    </xf>
    <xf numFmtId="3" fontId="12" fillId="0" borderId="36" xfId="3" applyNumberFormat="1" applyFont="1" applyBorder="1" applyAlignment="1">
      <alignment horizontal="right" vertical="center"/>
    </xf>
    <xf numFmtId="165" fontId="27" fillId="0" borderId="37" xfId="3" applyNumberFormat="1" applyFont="1" applyBorder="1" applyAlignment="1">
      <alignment horizontal="right" vertical="center"/>
    </xf>
    <xf numFmtId="168" fontId="42" fillId="9" borderId="22" xfId="0" applyNumberFormat="1" applyFont="1" applyFill="1" applyBorder="1" applyAlignment="1">
      <alignment vertical="center"/>
    </xf>
    <xf numFmtId="0" fontId="43" fillId="8" borderId="0" xfId="0" applyFont="1" applyFill="1" applyAlignment="1">
      <alignment horizontal="center" vertical="center" wrapText="1"/>
    </xf>
  </cellXfs>
  <cellStyles count="17">
    <cellStyle name="Hiperveza" xfId="9" builtinId="8"/>
    <cellStyle name="Normal 2" xfId="12"/>
    <cellStyle name="Normal 3" xfId="13"/>
    <cellStyle name="Normalno" xfId="0" builtinId="0"/>
    <cellStyle name="Normalno 10" xfId="10"/>
    <cellStyle name="Normalno 2" xfId="1"/>
    <cellStyle name="Normalno 2 2" xfId="11"/>
    <cellStyle name="Normalno 2 3" xfId="14"/>
    <cellStyle name="Normalno 3" xfId="2"/>
    <cellStyle name="Normalno 3 3" xfId="15"/>
    <cellStyle name="Normalno 4" xfId="3"/>
    <cellStyle name="Normalno 5" xfId="4"/>
    <cellStyle name="Normalno 6" xfId="5"/>
    <cellStyle name="Normalno 7" xfId="6"/>
    <cellStyle name="Normalno 8" xfId="7"/>
    <cellStyle name="Normalno 9" xfId="8"/>
    <cellStyle name="Postotak 2" xfId="16"/>
  </cellStyles>
  <dxfs count="0"/>
  <tableStyles count="0" defaultTableStyle="TableStyleMedium9" defaultPivotStyle="PivotStyleLight16"/>
  <colors>
    <mruColors>
      <color rgb="FF2C4C72"/>
      <color rgb="FF22518A"/>
      <color rgb="FF89AAD3"/>
      <color rgb="FF2C4D76"/>
      <color rgb="FF4E81B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/>
              <a:t>Neto dobit/gubitak</a:t>
            </a:r>
            <a:r>
              <a:rPr lang="hr-HR"/>
              <a:t> ( u tisućama kuna)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260419988844347"/>
          <c:y val="0.13657395411506029"/>
          <c:w val="0.84574759405074362"/>
          <c:h val="0.83564814814814814"/>
        </c:manualLayout>
      </c:layout>
      <c:lineChart>
        <c:grouping val="standard"/>
        <c:varyColors val="0"/>
        <c:ser>
          <c:idx val="0"/>
          <c:order val="0"/>
          <c:tx>
            <c:strRef>
              <c:f>'Grafikon 1 '!$A$6</c:f>
              <c:strCache>
                <c:ptCount val="1"/>
                <c:pt idx="0">
                  <c:v>Neto dobit/gubitak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dPt>
            <c:idx val="0"/>
            <c:marker>
              <c:spPr>
                <a:solidFill>
                  <a:srgbClr val="FF0000"/>
                </a:solidFill>
                <a:ln>
                  <a:solidFill>
                    <a:schemeClr val="tx2">
                      <a:lumMod val="75000"/>
                    </a:schemeClr>
                  </a:solidFill>
                </a:ln>
              </c:spPr>
            </c:marker>
            <c:bubble3D val="0"/>
          </c:dPt>
          <c:dPt>
            <c:idx val="1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</a:ln>
              </c:spPr>
            </c:marker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2"/>
            <c:marker>
              <c:spPr>
                <a:solidFill>
                  <a:srgbClr val="FF0000"/>
                </a:solidFill>
              </c:spPr>
            </c:marker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3"/>
            <c:marker>
              <c:spPr>
                <a:solidFill>
                  <a:srgbClr val="FF0000"/>
                </a:solidFill>
              </c:spPr>
            </c:marker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5"/>
            <c:marker>
              <c:spPr>
                <a:solidFill>
                  <a:srgbClr val="FF0000"/>
                </a:solidFill>
              </c:spPr>
            </c:marker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cat>
            <c:strRef>
              <c:f>'Grafikon 1 '!$B$5:$K$5</c:f>
              <c:strCache>
                <c:ptCount val="10"/>
                <c:pt idx="0">
                  <c:v>2009.</c:v>
                </c:pt>
                <c:pt idx="1">
                  <c:v>2010.</c:v>
                </c:pt>
                <c:pt idx="2">
                  <c:v>2011.</c:v>
                </c:pt>
                <c:pt idx="3">
                  <c:v>2012.</c:v>
                </c:pt>
                <c:pt idx="4">
                  <c:v>2013.</c:v>
                </c:pt>
                <c:pt idx="5">
                  <c:v>2014.</c:v>
                </c:pt>
                <c:pt idx="6">
                  <c:v>2015.</c:v>
                </c:pt>
                <c:pt idx="7">
                  <c:v>2016.</c:v>
                </c:pt>
                <c:pt idx="8">
                  <c:v>2017.</c:v>
                </c:pt>
                <c:pt idx="9">
                  <c:v>2018.</c:v>
                </c:pt>
              </c:strCache>
            </c:strRef>
          </c:cat>
          <c:val>
            <c:numRef>
              <c:f>'Grafikon 1 '!$B$6:$K$6</c:f>
              <c:numCache>
                <c:formatCode>#,##0_ ;[Red]\-#,##0\ </c:formatCode>
                <c:ptCount val="10"/>
                <c:pt idx="0">
                  <c:v>-518540.52500000002</c:v>
                </c:pt>
                <c:pt idx="1">
                  <c:v>-440404.49800000002</c:v>
                </c:pt>
                <c:pt idx="2">
                  <c:v>-266583</c:v>
                </c:pt>
                <c:pt idx="3">
                  <c:v>-215081.861</c:v>
                </c:pt>
                <c:pt idx="4">
                  <c:v>111684.807</c:v>
                </c:pt>
                <c:pt idx="5">
                  <c:v>-601309.05500000005</c:v>
                </c:pt>
                <c:pt idx="6">
                  <c:v>39242.47</c:v>
                </c:pt>
                <c:pt idx="7">
                  <c:v>149817.07699999999</c:v>
                </c:pt>
                <c:pt idx="8">
                  <c:v>542875.34199999995</c:v>
                </c:pt>
                <c:pt idx="9">
                  <c:v>514368.533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834368"/>
        <c:axId val="187783360"/>
      </c:lineChart>
      <c:catAx>
        <c:axId val="2598343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87783360"/>
        <c:crosses val="autoZero"/>
        <c:auto val="1"/>
        <c:lblAlgn val="ctr"/>
        <c:lblOffset val="100"/>
        <c:noMultiLvlLbl val="0"/>
      </c:catAx>
      <c:valAx>
        <c:axId val="1877833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259834368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  <a:effectLst>
          <a:glow rad="63500">
            <a:schemeClr val="bg1">
              <a:lumMod val="85000"/>
              <a:alpha val="40000"/>
            </a:schemeClr>
          </a:glow>
        </a:effectLst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solidFill>
        <a:schemeClr val="bg1">
          <a:lumMod val="6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00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11853472766868298"/>
          <c:y val="0.11602209944751381"/>
          <c:w val="0.84893398920622742"/>
          <c:h val="0.70990182856977135"/>
        </c:manualLayout>
      </c:layout>
      <c:lineChart>
        <c:grouping val="standard"/>
        <c:varyColors val="0"/>
        <c:ser>
          <c:idx val="1"/>
          <c:order val="0"/>
          <c:tx>
            <c:strRef>
              <c:f>'Grafikon 1 '!$A$7</c:f>
              <c:strCache>
                <c:ptCount val="1"/>
                <c:pt idx="0">
                  <c:v>Broj zaposlenih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diamond"/>
            <c:size val="4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cat>
            <c:strRef>
              <c:f>'Grafikon 1 '!$B$5:$K$5</c:f>
              <c:strCache>
                <c:ptCount val="10"/>
                <c:pt idx="0">
                  <c:v>2009.</c:v>
                </c:pt>
                <c:pt idx="1">
                  <c:v>2010.</c:v>
                </c:pt>
                <c:pt idx="2">
                  <c:v>2011.</c:v>
                </c:pt>
                <c:pt idx="3">
                  <c:v>2012.</c:v>
                </c:pt>
                <c:pt idx="4">
                  <c:v>2013.</c:v>
                </c:pt>
                <c:pt idx="5">
                  <c:v>2014.</c:v>
                </c:pt>
                <c:pt idx="6">
                  <c:v>2015.</c:v>
                </c:pt>
                <c:pt idx="7">
                  <c:v>2016.</c:v>
                </c:pt>
                <c:pt idx="8">
                  <c:v>2017.</c:v>
                </c:pt>
                <c:pt idx="9">
                  <c:v>2018.</c:v>
                </c:pt>
              </c:strCache>
            </c:strRef>
          </c:cat>
          <c:val>
            <c:numRef>
              <c:f>'Grafikon 1 '!$B$7:$K$7</c:f>
              <c:numCache>
                <c:formatCode>#,##0_ ;[Red]\-#,##0\ </c:formatCode>
                <c:ptCount val="10"/>
                <c:pt idx="0">
                  <c:v>10843</c:v>
                </c:pt>
                <c:pt idx="1">
                  <c:v>9921</c:v>
                </c:pt>
                <c:pt idx="2">
                  <c:v>9923</c:v>
                </c:pt>
                <c:pt idx="3">
                  <c:v>9979</c:v>
                </c:pt>
                <c:pt idx="4">
                  <c:v>10118</c:v>
                </c:pt>
                <c:pt idx="5">
                  <c:v>10070</c:v>
                </c:pt>
                <c:pt idx="6">
                  <c:v>10634</c:v>
                </c:pt>
                <c:pt idx="7">
                  <c:v>11021</c:v>
                </c:pt>
                <c:pt idx="8">
                  <c:v>11566</c:v>
                </c:pt>
                <c:pt idx="9">
                  <c:v>12383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836928"/>
        <c:axId val="222231872"/>
      </c:lineChart>
      <c:catAx>
        <c:axId val="2598369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222231872"/>
        <c:crosses val="autoZero"/>
        <c:auto val="1"/>
        <c:lblAlgn val="ctr"/>
        <c:lblOffset val="100"/>
        <c:noMultiLvlLbl val="0"/>
      </c:catAx>
      <c:valAx>
        <c:axId val="222231872"/>
        <c:scaling>
          <c:orientation val="minMax"/>
          <c:min val="95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259836928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  <c:spPr>
        <a:noFill/>
        <a:ln>
          <a:noFill/>
        </a:ln>
      </c:spPr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4.0232019723450183E-2"/>
          <c:y val="4.6005870441277637E-2"/>
          <c:w val="0.94154851620267244"/>
          <c:h val="0.94981177770042435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txPr>
              <a:bodyPr/>
              <a:lstStyle/>
              <a:p>
                <a:pPr>
                  <a:defRPr sz="900" b="1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2'!$A$3:$A$5</c:f>
              <c:strCache>
                <c:ptCount val="3"/>
                <c:pt idx="0">
                  <c:v>DNŽ</c:v>
                </c:pt>
                <c:pt idx="1">
                  <c:v>Dubrovnik</c:v>
                </c:pt>
                <c:pt idx="2">
                  <c:v>RH</c:v>
                </c:pt>
              </c:strCache>
            </c:strRef>
          </c:cat>
          <c:val>
            <c:numRef>
              <c:f>'Grafikon 2'!$B$3:$B$5</c:f>
              <c:numCache>
                <c:formatCode>#,##0</c:formatCode>
                <c:ptCount val="3"/>
                <c:pt idx="0">
                  <c:v>5525.7089778278851</c:v>
                </c:pt>
                <c:pt idx="1">
                  <c:v>5988.1298285283592</c:v>
                </c:pt>
                <c:pt idx="2">
                  <c:v>5584.32635400243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6689152"/>
        <c:axId val="226363648"/>
        <c:axId val="0"/>
      </c:bar3DChart>
      <c:catAx>
        <c:axId val="21668915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sz="900" b="1">
                <a:solidFill>
                  <a:srgbClr val="17375E"/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226363648"/>
        <c:crosses val="autoZero"/>
        <c:auto val="0"/>
        <c:lblAlgn val="ctr"/>
        <c:lblOffset val="100"/>
        <c:tickMarkSkip val="1"/>
        <c:noMultiLvlLbl val="0"/>
      </c:catAx>
      <c:valAx>
        <c:axId val="226363648"/>
        <c:scaling>
          <c:orientation val="minMax"/>
          <c:max val="6000"/>
          <c:min val="0"/>
        </c:scaling>
        <c:delete val="1"/>
        <c:axPos val="b"/>
        <c:numFmt formatCode="#,##0" sourceLinked="1"/>
        <c:majorTickMark val="none"/>
        <c:minorTickMark val="none"/>
        <c:tickLblPos val="nextTo"/>
        <c:crossAx val="216689152"/>
        <c:crosses val="autoZero"/>
        <c:crossBetween val="between"/>
        <c:majorUnit val="500"/>
      </c:valAx>
      <c:spPr>
        <a:pattFill prst="pct5">
          <a:fgClr>
            <a:schemeClr val="bg1">
              <a:lumMod val="75000"/>
            </a:schemeClr>
          </a:fgClr>
          <a:bgClr>
            <a:schemeClr val="bg1"/>
          </a:bgClr>
        </a:pattFill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1285875</xdr:colOff>
      <xdr:row>1</xdr:row>
      <xdr:rowOff>76200</xdr:rowOff>
    </xdr:to>
    <xdr:pic>
      <xdr:nvPicPr>
        <xdr:cNvPr id="4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858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485775</xdr:colOff>
      <xdr:row>1</xdr:row>
      <xdr:rowOff>85725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858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76199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9540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85724</xdr:colOff>
      <xdr:row>8</xdr:row>
      <xdr:rowOff>95250</xdr:rowOff>
    </xdr:from>
    <xdr:to>
      <xdr:col>13</xdr:col>
      <xdr:colOff>438150</xdr:colOff>
      <xdr:row>21</xdr:row>
      <xdr:rowOff>161925</xdr:rowOff>
    </xdr:to>
    <xdr:grpSp>
      <xdr:nvGrpSpPr>
        <xdr:cNvPr id="3" name="Grupa 2"/>
        <xdr:cNvGrpSpPr/>
      </xdr:nvGrpSpPr>
      <xdr:grpSpPr>
        <a:xfrm>
          <a:off x="85724" y="1619250"/>
          <a:ext cx="8543926" cy="2543175"/>
          <a:chOff x="1743074" y="1952626"/>
          <a:chExt cx="9105901" cy="2743200"/>
        </a:xfrm>
      </xdr:grpSpPr>
      <xdr:graphicFrame macro="">
        <xdr:nvGraphicFramePr>
          <xdr:cNvPr id="4" name="Grafikon 3"/>
          <xdr:cNvGraphicFramePr/>
        </xdr:nvGraphicFramePr>
        <xdr:xfrm>
          <a:off x="1743074" y="1966912"/>
          <a:ext cx="4529113" cy="272891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fikon 4"/>
          <xdr:cNvGraphicFramePr/>
        </xdr:nvGraphicFramePr>
        <xdr:xfrm>
          <a:off x="6272188" y="1952626"/>
          <a:ext cx="4576787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2</xdr:row>
      <xdr:rowOff>38102</xdr:rowOff>
    </xdr:from>
    <xdr:to>
      <xdr:col>15</xdr:col>
      <xdr:colOff>333374</xdr:colOff>
      <xdr:row>17</xdr:row>
      <xdr:rowOff>152401</xdr:rowOff>
    </xdr:to>
    <xdr:graphicFrame macro="">
      <xdr:nvGraphicFramePr>
        <xdr:cNvPr id="6" name="Grafikon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2</xdr:col>
      <xdr:colOff>85725</xdr:colOff>
      <xdr:row>1</xdr:row>
      <xdr:rowOff>85725</xdr:rowOff>
    </xdr:to>
    <xdr:pic>
      <xdr:nvPicPr>
        <xdr:cNvPr id="7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858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tno.hr/pregled/41984487913/e6ea665f1a74d22d671146677fb32ae70ad8c88577e91e60d0531cef18ad9e8c54b9c95f05a859eae0b633db03eeeea5c8ed929b0e85505d377f6af415bbc31c" TargetMode="External"/><Relationship Id="rId3" Type="http://schemas.openxmlformats.org/officeDocument/2006/relationships/hyperlink" Target="https://www.transparentno.hr/pregled/22797775374/5533015a0af18695980fc8ff89183b7dc21f4c3505c71918e8668fd3182a363b092a158ee7d76215bf47cb66e6046c0aa199298bc459884b462b2557d6333f70" TargetMode="External"/><Relationship Id="rId7" Type="http://schemas.openxmlformats.org/officeDocument/2006/relationships/hyperlink" Target="https://www.transparentno.hr/pregled/68907889567/2660e2fb2c897d657800a81e296cda1e18057538867d6efa5af4709d812219516aea9257e2d4627b0dc033f37a2a9463564170216aace3401fca933ef3cca40f" TargetMode="External"/><Relationship Id="rId12" Type="http://schemas.openxmlformats.org/officeDocument/2006/relationships/drawing" Target="../drawings/drawing2.xml"/><Relationship Id="rId2" Type="http://schemas.openxmlformats.org/officeDocument/2006/relationships/hyperlink" Target="https://www.transparentno.hr/pregled/61063868086/b73b85dec7d40ea908f28c9beffa9a9b537d6641981a19c3242f6a451b879ff82912e34fb9bc0c2bbbb8685130505556120c97518f0d2f19992fecef91795e73" TargetMode="External"/><Relationship Id="rId1" Type="http://schemas.openxmlformats.org/officeDocument/2006/relationships/hyperlink" Target="https://www.transparentno.hr/pregled/36390325978/8d595e39bdd0dc125e87bc593733b2debfff559f26dbeb149195f2eb582a51de97bcca2b5db09ab97fe3174c86526d3bf6f1f7a15db03ee90ea9f7eac3438c62" TargetMode="External"/><Relationship Id="rId6" Type="http://schemas.openxmlformats.org/officeDocument/2006/relationships/hyperlink" Target="https://www.transparentno.hr/pregled/25636115130/1b1c4d7cdf37ba2e52d0b4c8c0d76125c5a8989dfd0acacfe889962b9b212376f9e189e7d8c1857cb84e4784e0953c91a97bc20aeccab123b8930ffaf39d10c5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s://www.transparentno.hr/pregled/40198223665/914306a22e528b557c55234b8d5bec9a71d24e448ca1ae1437101af65abfe20243c5ffb0bfbde0d9945e5d267c5674f4fd238b8d318b28512825e272790e2b6c" TargetMode="External"/><Relationship Id="rId10" Type="http://schemas.openxmlformats.org/officeDocument/2006/relationships/hyperlink" Target="https://www.transparentno.hr/pregled/17023134211/dc54494787554eaf390f2799f4e3593c218aaf1d71863f4f7b4841a70866d56c8160ed3c74e2c81b34736ef327ab5bac0fc37235f395664ea8c9c8326377c674" TargetMode="External"/><Relationship Id="rId4" Type="http://schemas.openxmlformats.org/officeDocument/2006/relationships/hyperlink" Target="https://www.transparentno.hr/pregled/02041978827/1e5bf4b18da10058f25bc42b3c304c202f7919eeae609f46d926ecf7e1d5a1eae9deca06ce6e4a2ecfc586204d3a0caa793933444aa18fc7ea656d3736dbf1fa" TargetMode="External"/><Relationship Id="rId9" Type="http://schemas.openxmlformats.org/officeDocument/2006/relationships/hyperlink" Target="https://www.transparentno.hr/pregled/60894893161/e886a555255f46f5ff2effe9a44849f43f6cffd8b0b84d158805ff22e00de7e5219040c377239a4271fdca78ce809350f412fcb892192e2f19abf63c030fbaac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5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2" sqref="A2"/>
      <selection pane="bottomRight" activeCell="A24" sqref="A24"/>
    </sheetView>
  </sheetViews>
  <sheetFormatPr defaultRowHeight="15" x14ac:dyDescent="0.25"/>
  <cols>
    <col min="1" max="1" width="35.85546875" bestFit="1" customWidth="1"/>
    <col min="2" max="11" width="9.28515625" bestFit="1" customWidth="1"/>
    <col min="12" max="12" width="9.28515625" customWidth="1"/>
  </cols>
  <sheetData>
    <row r="3" spans="1:12" x14ac:dyDescent="0.25">
      <c r="A3" s="67" t="s">
        <v>73</v>
      </c>
      <c r="B3" s="68"/>
      <c r="C3" s="68"/>
      <c r="D3" s="68"/>
      <c r="E3" s="68"/>
      <c r="F3" s="68"/>
      <c r="G3" s="68"/>
      <c r="H3" s="68"/>
      <c r="I3" s="68"/>
      <c r="J3" s="68"/>
    </row>
    <row r="4" spans="1:12" ht="22.5" x14ac:dyDescent="0.25">
      <c r="A4" s="20" t="s">
        <v>5</v>
      </c>
      <c r="B4" s="21" t="s">
        <v>50</v>
      </c>
      <c r="C4" s="21" t="s">
        <v>49</v>
      </c>
      <c r="D4" s="21" t="s">
        <v>48</v>
      </c>
      <c r="E4" s="21" t="s">
        <v>47</v>
      </c>
      <c r="F4" s="21" t="s">
        <v>46</v>
      </c>
      <c r="G4" s="21" t="s">
        <v>45</v>
      </c>
      <c r="H4" s="21" t="s">
        <v>44</v>
      </c>
      <c r="I4" s="21" t="s">
        <v>7</v>
      </c>
      <c r="J4" s="21" t="s">
        <v>8</v>
      </c>
      <c r="K4" s="21" t="s">
        <v>60</v>
      </c>
      <c r="L4" s="108" t="s">
        <v>89</v>
      </c>
    </row>
    <row r="5" spans="1:12" ht="15" customHeight="1" x14ac:dyDescent="0.25">
      <c r="A5" s="40" t="s">
        <v>10</v>
      </c>
      <c r="B5" s="41">
        <v>1691</v>
      </c>
      <c r="C5" s="41">
        <v>1765</v>
      </c>
      <c r="D5" s="41">
        <v>1822</v>
      </c>
      <c r="E5" s="41">
        <v>1847</v>
      </c>
      <c r="F5" s="41">
        <v>1887</v>
      </c>
      <c r="G5" s="41">
        <v>1969</v>
      </c>
      <c r="H5" s="41">
        <v>1969</v>
      </c>
      <c r="I5" s="41">
        <v>2006</v>
      </c>
      <c r="J5" s="41">
        <v>2127</v>
      </c>
      <c r="K5" s="102">
        <v>2275</v>
      </c>
      <c r="L5" s="107">
        <f>K5/B5</f>
        <v>1.3453577764636311</v>
      </c>
    </row>
    <row r="6" spans="1:12" x14ac:dyDescent="0.25">
      <c r="A6" s="42" t="s">
        <v>14</v>
      </c>
      <c r="B6" s="43">
        <v>10843</v>
      </c>
      <c r="C6" s="43">
        <v>9921</v>
      </c>
      <c r="D6" s="43">
        <v>9923</v>
      </c>
      <c r="E6" s="43">
        <v>9979</v>
      </c>
      <c r="F6" s="43">
        <v>10118</v>
      </c>
      <c r="G6" s="43">
        <v>10070</v>
      </c>
      <c r="H6" s="43">
        <v>10634</v>
      </c>
      <c r="I6" s="43">
        <v>11021</v>
      </c>
      <c r="J6" s="43">
        <v>11566</v>
      </c>
      <c r="K6" s="103">
        <v>12383</v>
      </c>
      <c r="L6" s="107">
        <f t="shared" ref="L6:L14" si="0">K6/B6</f>
        <v>1.1420271142672691</v>
      </c>
    </row>
    <row r="7" spans="1:12" x14ac:dyDescent="0.25">
      <c r="A7" s="42" t="s">
        <v>15</v>
      </c>
      <c r="B7" s="43">
        <v>5056886.3320000004</v>
      </c>
      <c r="C7" s="43">
        <v>4921052.4740000004</v>
      </c>
      <c r="D7" s="43">
        <v>5220544</v>
      </c>
      <c r="E7" s="43">
        <v>5255113.3109999998</v>
      </c>
      <c r="F7" s="43">
        <v>5475191.2470000004</v>
      </c>
      <c r="G7" s="43">
        <v>5723384.8600000003</v>
      </c>
      <c r="H7" s="43">
        <v>5935211.8530000001</v>
      </c>
      <c r="I7" s="43">
        <v>6393870.3820000002</v>
      </c>
      <c r="J7" s="43">
        <v>6777629.807</v>
      </c>
      <c r="K7" s="103">
        <v>7634536.9199999999</v>
      </c>
      <c r="L7" s="107">
        <f t="shared" si="0"/>
        <v>1.5097307747830151</v>
      </c>
    </row>
    <row r="8" spans="1:12" x14ac:dyDescent="0.25">
      <c r="A8" s="42" t="s">
        <v>16</v>
      </c>
      <c r="B8" s="43">
        <v>5535557.8609999996</v>
      </c>
      <c r="C8" s="43">
        <v>5329713.5860000001</v>
      </c>
      <c r="D8" s="43">
        <v>5441714</v>
      </c>
      <c r="E8" s="43">
        <v>5430875.3899999997</v>
      </c>
      <c r="F8" s="43">
        <v>5354982.8339999998</v>
      </c>
      <c r="G8" s="43">
        <v>6261942.375</v>
      </c>
      <c r="H8" s="43">
        <v>5798977.5080000004</v>
      </c>
      <c r="I8" s="43">
        <v>6163010.216</v>
      </c>
      <c r="J8" s="43">
        <v>6130151.665</v>
      </c>
      <c r="K8" s="103">
        <v>7003459.9589999998</v>
      </c>
      <c r="L8" s="107">
        <f t="shared" si="0"/>
        <v>1.2651769044529189</v>
      </c>
    </row>
    <row r="9" spans="1:12" x14ac:dyDescent="0.25">
      <c r="A9" s="42" t="s">
        <v>20</v>
      </c>
      <c r="B9" s="43">
        <v>170392.908</v>
      </c>
      <c r="C9" s="43">
        <v>186947.204</v>
      </c>
      <c r="D9" s="43">
        <v>302941</v>
      </c>
      <c r="E9" s="43">
        <v>281057.69500000001</v>
      </c>
      <c r="F9" s="43">
        <v>474437.88400000002</v>
      </c>
      <c r="G9" s="43">
        <v>549037.446</v>
      </c>
      <c r="H9" s="43">
        <v>614696.40599999996</v>
      </c>
      <c r="I9" s="43">
        <v>562774.48899999994</v>
      </c>
      <c r="J9" s="43">
        <v>750593.054</v>
      </c>
      <c r="K9" s="103">
        <v>753688.93599999999</v>
      </c>
      <c r="L9" s="107">
        <f t="shared" si="0"/>
        <v>4.4232412302042521</v>
      </c>
    </row>
    <row r="10" spans="1:12" x14ac:dyDescent="0.25">
      <c r="A10" s="42" t="s">
        <v>21</v>
      </c>
      <c r="B10" s="43">
        <v>688933.43299999996</v>
      </c>
      <c r="C10" s="43">
        <v>627351.70200000005</v>
      </c>
      <c r="D10" s="43">
        <v>569524</v>
      </c>
      <c r="E10" s="43">
        <v>496139.55599999998</v>
      </c>
      <c r="F10" s="43">
        <v>362753.07699999999</v>
      </c>
      <c r="G10" s="43">
        <v>1150346.5009999999</v>
      </c>
      <c r="H10" s="43">
        <v>575453.93599999999</v>
      </c>
      <c r="I10" s="43">
        <v>412957.41200000001</v>
      </c>
      <c r="J10" s="43">
        <v>207717.712</v>
      </c>
      <c r="K10" s="103">
        <v>239320.40299999999</v>
      </c>
      <c r="L10" s="107">
        <f t="shared" si="0"/>
        <v>0.34737812325040701</v>
      </c>
    </row>
    <row r="11" spans="1:12" ht="15" customHeight="1" x14ac:dyDescent="0.25">
      <c r="A11" s="47" t="s">
        <v>22</v>
      </c>
      <c r="B11" s="46">
        <v>-518540.52500000002</v>
      </c>
      <c r="C11" s="46">
        <v>-440404.49800000002</v>
      </c>
      <c r="D11" s="46">
        <v>-266583</v>
      </c>
      <c r="E11" s="46">
        <v>-215081.861</v>
      </c>
      <c r="F11" s="46">
        <v>111684.807</v>
      </c>
      <c r="G11" s="46">
        <v>-601309.05500000005</v>
      </c>
      <c r="H11" s="46">
        <v>39242.47</v>
      </c>
      <c r="I11" s="46">
        <v>149817.07699999999</v>
      </c>
      <c r="J11" s="46">
        <v>542875.34199999995</v>
      </c>
      <c r="K11" s="104">
        <v>514368.533</v>
      </c>
      <c r="L11" s="107"/>
    </row>
    <row r="12" spans="1:12" x14ac:dyDescent="0.25">
      <c r="A12" s="6" t="s">
        <v>38</v>
      </c>
      <c r="B12" s="44">
        <v>1244267.281</v>
      </c>
      <c r="C12" s="44">
        <v>1420700.5160000001</v>
      </c>
      <c r="D12" s="44">
        <v>1257978</v>
      </c>
      <c r="E12" s="44">
        <v>1186252.1780000001</v>
      </c>
      <c r="F12" s="44">
        <v>995318.56200000003</v>
      </c>
      <c r="G12" s="44">
        <v>842582.76500000001</v>
      </c>
      <c r="H12" s="44">
        <v>877030.02800000005</v>
      </c>
      <c r="I12" s="44">
        <v>869695.60800000001</v>
      </c>
      <c r="J12" s="44">
        <v>1003667.026</v>
      </c>
      <c r="K12" s="105">
        <v>1387732.8529999999</v>
      </c>
      <c r="L12" s="107">
        <f t="shared" si="0"/>
        <v>1.1153012493302072</v>
      </c>
    </row>
    <row r="13" spans="1:12" x14ac:dyDescent="0.25">
      <c r="A13" s="6" t="s">
        <v>39</v>
      </c>
      <c r="B13" s="44">
        <v>206916.845</v>
      </c>
      <c r="C13" s="44">
        <v>124321.394</v>
      </c>
      <c r="D13" s="44">
        <v>111680</v>
      </c>
      <c r="E13" s="44">
        <v>88090.187000000005</v>
      </c>
      <c r="F13" s="44">
        <v>83956.645999999993</v>
      </c>
      <c r="G13" s="44">
        <v>80719.048999999999</v>
      </c>
      <c r="H13" s="44">
        <v>81361.141000000003</v>
      </c>
      <c r="I13" s="44">
        <v>76996.942999999999</v>
      </c>
      <c r="J13" s="44">
        <v>127698.768</v>
      </c>
      <c r="K13" s="105">
        <v>124714.012</v>
      </c>
      <c r="L13" s="107">
        <f t="shared" si="0"/>
        <v>0.60272527352715044</v>
      </c>
    </row>
    <row r="14" spans="1:12" x14ac:dyDescent="0.25">
      <c r="A14" s="69" t="s">
        <v>51</v>
      </c>
      <c r="B14" s="70">
        <v>4727.1338805373662</v>
      </c>
      <c r="C14" s="70">
        <v>4827.17762826328</v>
      </c>
      <c r="D14" s="70">
        <v>5074</v>
      </c>
      <c r="E14" s="70">
        <v>5157.2339496275517</v>
      </c>
      <c r="F14" s="70">
        <v>5027.3626375436515</v>
      </c>
      <c r="G14" s="70">
        <v>5472.0216567361795</v>
      </c>
      <c r="H14" s="70">
        <v>5463.714187198294</v>
      </c>
      <c r="I14" s="70">
        <v>5672.500982971902</v>
      </c>
      <c r="J14" s="70">
        <v>5854.7843103348896</v>
      </c>
      <c r="K14" s="106">
        <v>5988.1298285283592</v>
      </c>
      <c r="L14" s="107">
        <f t="shared" si="0"/>
        <v>1.2667569778767609</v>
      </c>
    </row>
    <row r="15" spans="1:12" x14ac:dyDescent="0.25">
      <c r="A15" s="45" t="s">
        <v>59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J15" sqref="J15"/>
    </sheetView>
  </sheetViews>
  <sheetFormatPr defaultRowHeight="15" x14ac:dyDescent="0.25"/>
  <cols>
    <col min="1" max="1" width="43.42578125" customWidth="1"/>
    <col min="2" max="3" width="8.7109375" bestFit="1" customWidth="1"/>
    <col min="4" max="4" width="7.5703125" customWidth="1"/>
    <col min="7" max="7" width="7.140625" customWidth="1"/>
  </cols>
  <sheetData>
    <row r="1" spans="1:7" ht="28.5" customHeight="1" x14ac:dyDescent="0.25">
      <c r="A1" s="88" t="s">
        <v>5</v>
      </c>
      <c r="B1" s="86" t="s">
        <v>74</v>
      </c>
      <c r="C1" s="86"/>
      <c r="D1" s="86"/>
      <c r="E1" s="85" t="s">
        <v>1</v>
      </c>
      <c r="F1" s="85"/>
      <c r="G1" s="85"/>
    </row>
    <row r="2" spans="1:7" x14ac:dyDescent="0.25">
      <c r="A2" s="93"/>
      <c r="B2" s="90" t="s">
        <v>6</v>
      </c>
      <c r="C2" s="91"/>
      <c r="D2" s="92"/>
      <c r="E2" s="87" t="s">
        <v>6</v>
      </c>
      <c r="F2" s="88"/>
      <c r="G2" s="89"/>
    </row>
    <row r="3" spans="1:7" x14ac:dyDescent="0.25">
      <c r="A3" s="94"/>
      <c r="B3" s="8" t="s">
        <v>8</v>
      </c>
      <c r="C3" s="9" t="s">
        <v>60</v>
      </c>
      <c r="D3" s="10" t="s">
        <v>9</v>
      </c>
      <c r="E3" s="2" t="s">
        <v>8</v>
      </c>
      <c r="F3" s="3" t="s">
        <v>60</v>
      </c>
      <c r="G3" s="4" t="s">
        <v>9</v>
      </c>
    </row>
    <row r="4" spans="1:7" x14ac:dyDescent="0.25">
      <c r="A4" s="5" t="s">
        <v>10</v>
      </c>
      <c r="B4" s="11"/>
      <c r="C4" s="12">
        <v>2275</v>
      </c>
      <c r="D4" s="13" t="s">
        <v>11</v>
      </c>
      <c r="E4" s="55"/>
      <c r="F4" s="49">
        <v>4213</v>
      </c>
      <c r="G4" s="52" t="s">
        <v>11</v>
      </c>
    </row>
    <row r="5" spans="1:7" x14ac:dyDescent="0.25">
      <c r="A5" s="6" t="s">
        <v>12</v>
      </c>
      <c r="B5" s="14">
        <v>1380</v>
      </c>
      <c r="C5" s="15">
        <v>1518</v>
      </c>
      <c r="D5" s="16">
        <v>110.00000000000001</v>
      </c>
      <c r="E5" s="56">
        <v>2586</v>
      </c>
      <c r="F5" s="50">
        <v>2812</v>
      </c>
      <c r="G5" s="53">
        <v>108.73936581593193</v>
      </c>
    </row>
    <row r="6" spans="1:7" x14ac:dyDescent="0.25">
      <c r="A6" s="6" t="s">
        <v>13</v>
      </c>
      <c r="B6" s="14">
        <v>700</v>
      </c>
      <c r="C6" s="15">
        <v>757</v>
      </c>
      <c r="D6" s="16">
        <v>108.14285714285714</v>
      </c>
      <c r="E6" s="56">
        <v>1271</v>
      </c>
      <c r="F6" s="50">
        <v>1401</v>
      </c>
      <c r="G6" s="53">
        <v>110.22816679779702</v>
      </c>
    </row>
    <row r="7" spans="1:7" x14ac:dyDescent="0.25">
      <c r="A7" s="6" t="s">
        <v>14</v>
      </c>
      <c r="B7" s="14">
        <v>11717</v>
      </c>
      <c r="C7" s="15">
        <v>12383</v>
      </c>
      <c r="D7" s="16">
        <v>105.68404881795681</v>
      </c>
      <c r="E7" s="56">
        <v>20825</v>
      </c>
      <c r="F7" s="50">
        <v>22175</v>
      </c>
      <c r="G7" s="53">
        <v>106.48259303721488</v>
      </c>
    </row>
    <row r="8" spans="1:7" x14ac:dyDescent="0.25">
      <c r="A8" s="6" t="s">
        <v>15</v>
      </c>
      <c r="B8" s="14">
        <v>7102057.1689999998</v>
      </c>
      <c r="C8" s="15">
        <v>7634536.9199999999</v>
      </c>
      <c r="D8" s="16">
        <v>107.49754244902785</v>
      </c>
      <c r="E8" s="56">
        <v>11392904.941</v>
      </c>
      <c r="F8" s="50">
        <v>12289349.489</v>
      </c>
      <c r="G8" s="53">
        <v>107.86844577956529</v>
      </c>
    </row>
    <row r="9" spans="1:7" x14ac:dyDescent="0.25">
      <c r="A9" s="6" t="s">
        <v>16</v>
      </c>
      <c r="B9" s="14">
        <v>6526475.2369999997</v>
      </c>
      <c r="C9" s="15">
        <v>7003459.9589999998</v>
      </c>
      <c r="D9" s="16">
        <v>107.30845831293239</v>
      </c>
      <c r="E9" s="56">
        <v>10638556.238</v>
      </c>
      <c r="F9" s="50">
        <v>11472859.936000001</v>
      </c>
      <c r="G9" s="53">
        <v>107.84226430105186</v>
      </c>
    </row>
    <row r="10" spans="1:7" x14ac:dyDescent="0.25">
      <c r="A10" s="6" t="s">
        <v>17</v>
      </c>
      <c r="B10" s="14">
        <v>842746.15300000005</v>
      </c>
      <c r="C10" s="15">
        <v>870306.74699999997</v>
      </c>
      <c r="D10" s="16">
        <v>103.27033162974284</v>
      </c>
      <c r="E10" s="56">
        <v>1213066.0209999999</v>
      </c>
      <c r="F10" s="50">
        <v>1276699.2069999999</v>
      </c>
      <c r="G10" s="53">
        <v>105.24564903298037</v>
      </c>
    </row>
    <row r="11" spans="1:7" x14ac:dyDescent="0.25">
      <c r="A11" s="6" t="s">
        <v>18</v>
      </c>
      <c r="B11" s="14">
        <v>267164.22100000002</v>
      </c>
      <c r="C11" s="15">
        <v>239229.78599999999</v>
      </c>
      <c r="D11" s="16">
        <v>89.54409580166049</v>
      </c>
      <c r="E11" s="56">
        <v>458717.31800000003</v>
      </c>
      <c r="F11" s="50">
        <v>460209.65399999998</v>
      </c>
      <c r="G11" s="53">
        <v>100.32532802696583</v>
      </c>
    </row>
    <row r="12" spans="1:7" x14ac:dyDescent="0.25">
      <c r="A12" s="6" t="s">
        <v>19</v>
      </c>
      <c r="B12" s="14">
        <v>104336.40700000001</v>
      </c>
      <c r="C12" s="15">
        <v>116708.428</v>
      </c>
      <c r="D12" s="16">
        <v>111.85781776058283</v>
      </c>
      <c r="E12" s="56">
        <v>151110.86900000001</v>
      </c>
      <c r="F12" s="50">
        <v>137308.04300000001</v>
      </c>
      <c r="G12" s="53">
        <v>90.865762276835298</v>
      </c>
    </row>
    <row r="13" spans="1:7" x14ac:dyDescent="0.25">
      <c r="A13" s="6" t="s">
        <v>20</v>
      </c>
      <c r="B13" s="14">
        <v>737486.174</v>
      </c>
      <c r="C13" s="15">
        <v>753688.93599999999</v>
      </c>
      <c r="D13" s="16">
        <v>102.19702586587067</v>
      </c>
      <c r="E13" s="56">
        <v>1059687.835</v>
      </c>
      <c r="F13" s="50">
        <v>1140148.997</v>
      </c>
      <c r="G13" s="53">
        <v>107.59291173706831</v>
      </c>
    </row>
    <row r="14" spans="1:7" x14ac:dyDescent="0.25">
      <c r="A14" s="6" t="s">
        <v>21</v>
      </c>
      <c r="B14" s="14">
        <v>266240.64899999998</v>
      </c>
      <c r="C14" s="15">
        <v>239320.40299999999</v>
      </c>
      <c r="D14" s="16">
        <v>89.888754365228436</v>
      </c>
      <c r="E14" s="56">
        <v>456450.00099999999</v>
      </c>
      <c r="F14" s="50">
        <v>460967.48700000002</v>
      </c>
      <c r="G14" s="53">
        <v>100.98970007451047</v>
      </c>
    </row>
    <row r="15" spans="1:7" x14ac:dyDescent="0.25">
      <c r="A15" s="6" t="s">
        <v>22</v>
      </c>
      <c r="B15" s="60">
        <v>471245.52500000002</v>
      </c>
      <c r="C15" s="61">
        <v>514368.533</v>
      </c>
      <c r="D15" s="62">
        <v>109.15085782512205</v>
      </c>
      <c r="E15" s="48">
        <v>603237.83400000003</v>
      </c>
      <c r="F15" s="58">
        <v>679181.51</v>
      </c>
      <c r="G15" s="59">
        <v>112.58934233226492</v>
      </c>
    </row>
    <row r="16" spans="1:7" x14ac:dyDescent="0.25">
      <c r="A16" s="6" t="s">
        <v>23</v>
      </c>
      <c r="B16" s="14">
        <v>814421.50399999996</v>
      </c>
      <c r="C16" s="15">
        <v>889812.14</v>
      </c>
      <c r="D16" s="16">
        <v>109.25695547449592</v>
      </c>
      <c r="E16" s="56">
        <v>1342696.541</v>
      </c>
      <c r="F16" s="50">
        <v>1470391.159</v>
      </c>
      <c r="G16" s="53">
        <v>109.51031108674019</v>
      </c>
    </row>
    <row r="17" spans="1:7" x14ac:dyDescent="0.25">
      <c r="A17" s="6" t="s">
        <v>24</v>
      </c>
      <c r="B17" s="14">
        <v>5792.3067907029681</v>
      </c>
      <c r="C17" s="15">
        <v>5988.1298285283592</v>
      </c>
      <c r="D17" s="16">
        <v>103.38074354313724</v>
      </c>
      <c r="E17" s="56">
        <v>5372.9353381352539</v>
      </c>
      <c r="F17" s="50">
        <v>5525.7089778278851</v>
      </c>
      <c r="G17" s="53">
        <v>102.84339248619459</v>
      </c>
    </row>
    <row r="18" spans="1:7" x14ac:dyDescent="0.25">
      <c r="A18" s="6" t="s">
        <v>25</v>
      </c>
      <c r="B18" s="14">
        <v>425.89499999999998</v>
      </c>
      <c r="C18" s="15">
        <v>339.49400000000003</v>
      </c>
      <c r="D18" s="16">
        <v>79.713074818910783</v>
      </c>
      <c r="E18" s="56">
        <v>1997.703</v>
      </c>
      <c r="F18" s="50">
        <v>1704.4090000000001</v>
      </c>
      <c r="G18" s="53">
        <v>85.318438226302916</v>
      </c>
    </row>
    <row r="19" spans="1:7" x14ac:dyDescent="0.25">
      <c r="A19" s="6" t="s">
        <v>26</v>
      </c>
      <c r="B19" s="14">
        <v>10901097.603</v>
      </c>
      <c r="C19" s="15">
        <v>11064861.944</v>
      </c>
      <c r="D19" s="16">
        <v>101.50227387153134</v>
      </c>
      <c r="E19" s="56">
        <v>18797377.778999999</v>
      </c>
      <c r="F19" s="50">
        <v>19508736.927000001</v>
      </c>
      <c r="G19" s="53">
        <v>103.78435309628516</v>
      </c>
    </row>
    <row r="20" spans="1:7" x14ac:dyDescent="0.25">
      <c r="A20" s="6" t="s">
        <v>27</v>
      </c>
      <c r="B20" s="14">
        <v>3701508.1549999998</v>
      </c>
      <c r="C20" s="15">
        <v>4004353.8289999999</v>
      </c>
      <c r="D20" s="16">
        <v>108.18168328471506</v>
      </c>
      <c r="E20" s="56">
        <v>6942886.9589999998</v>
      </c>
      <c r="F20" s="50">
        <v>7671045.335</v>
      </c>
      <c r="G20" s="53">
        <v>110.48783280355869</v>
      </c>
    </row>
    <row r="21" spans="1:7" x14ac:dyDescent="0.25">
      <c r="A21" s="6" t="s">
        <v>28</v>
      </c>
      <c r="B21" s="14">
        <v>70767.816999999995</v>
      </c>
      <c r="C21" s="15">
        <v>70413.361999999994</v>
      </c>
      <c r="D21" s="16">
        <v>99.499129667939314</v>
      </c>
      <c r="E21" s="56">
        <v>128834.62699999999</v>
      </c>
      <c r="F21" s="50">
        <v>114888.54700000001</v>
      </c>
      <c r="G21" s="53">
        <v>89.175208307934184</v>
      </c>
    </row>
    <row r="22" spans="1:7" x14ac:dyDescent="0.25">
      <c r="A22" s="6" t="s">
        <v>29</v>
      </c>
      <c r="B22" s="14">
        <v>14673799.470000001</v>
      </c>
      <c r="C22" s="15">
        <v>15139968.629000001</v>
      </c>
      <c r="D22" s="16">
        <v>103.17688107945774</v>
      </c>
      <c r="E22" s="56">
        <v>25871097.068</v>
      </c>
      <c r="F22" s="50">
        <v>27296375.217999998</v>
      </c>
      <c r="G22" s="53">
        <v>105.5091523419118</v>
      </c>
    </row>
    <row r="23" spans="1:7" x14ac:dyDescent="0.25">
      <c r="A23" s="6" t="s">
        <v>30</v>
      </c>
      <c r="B23" s="14">
        <v>6009814.0099999998</v>
      </c>
      <c r="C23" s="15">
        <v>6559634.2130000005</v>
      </c>
      <c r="D23" s="16">
        <v>109.14870580162929</v>
      </c>
      <c r="E23" s="56">
        <v>9875722.7640000004</v>
      </c>
      <c r="F23" s="50">
        <v>10639489.276000001</v>
      </c>
      <c r="G23" s="53">
        <v>107.73377838009144</v>
      </c>
    </row>
    <row r="24" spans="1:7" x14ac:dyDescent="0.25">
      <c r="A24" s="6" t="s">
        <v>31</v>
      </c>
      <c r="B24" s="14">
        <v>112324.016</v>
      </c>
      <c r="C24" s="15">
        <v>113097.576</v>
      </c>
      <c r="D24" s="16">
        <v>100.68868620224546</v>
      </c>
      <c r="E24" s="56">
        <v>165462.837</v>
      </c>
      <c r="F24" s="50">
        <v>171261.35699999999</v>
      </c>
      <c r="G24" s="53">
        <v>103.50442438020085</v>
      </c>
    </row>
    <row r="25" spans="1:7" x14ac:dyDescent="0.25">
      <c r="A25" s="6" t="s">
        <v>32</v>
      </c>
      <c r="B25" s="14">
        <v>4840888.5619999999</v>
      </c>
      <c r="C25" s="15">
        <v>4795443.307</v>
      </c>
      <c r="D25" s="16">
        <v>99.061220798248982</v>
      </c>
      <c r="E25" s="56">
        <v>8267037.3509999998</v>
      </c>
      <c r="F25" s="50">
        <v>8191096.5449999999</v>
      </c>
      <c r="G25" s="53">
        <v>99.081402408435792</v>
      </c>
    </row>
    <row r="26" spans="1:7" x14ac:dyDescent="0.25">
      <c r="A26" s="6" t="s">
        <v>33</v>
      </c>
      <c r="B26" s="14">
        <v>3443384.9819999998</v>
      </c>
      <c r="C26" s="15">
        <v>3371999.91</v>
      </c>
      <c r="D26" s="16">
        <v>97.926892509168766</v>
      </c>
      <c r="E26" s="56">
        <v>6185953.9630000005</v>
      </c>
      <c r="F26" s="50">
        <v>6751606.8250000002</v>
      </c>
      <c r="G26" s="53">
        <v>109.14414923524059</v>
      </c>
    </row>
    <row r="27" spans="1:7" x14ac:dyDescent="0.25">
      <c r="A27" s="6" t="s">
        <v>34</v>
      </c>
      <c r="B27" s="14">
        <v>267387.89399999997</v>
      </c>
      <c r="C27" s="15">
        <v>299793.61300000001</v>
      </c>
      <c r="D27" s="16">
        <v>112.11936655591448</v>
      </c>
      <c r="E27" s="56">
        <v>1376920.14</v>
      </c>
      <c r="F27" s="50">
        <v>1542921.2109999999</v>
      </c>
      <c r="G27" s="53">
        <v>112.05596941882192</v>
      </c>
    </row>
    <row r="28" spans="1:7" x14ac:dyDescent="0.25">
      <c r="A28" s="6" t="s">
        <v>35</v>
      </c>
      <c r="B28" s="14"/>
      <c r="C28" s="15">
        <v>2275</v>
      </c>
      <c r="D28" s="16" t="s">
        <v>11</v>
      </c>
      <c r="E28" s="56"/>
      <c r="F28" s="50">
        <v>4213</v>
      </c>
      <c r="G28" s="53" t="s">
        <v>11</v>
      </c>
    </row>
    <row r="29" spans="1:7" x14ac:dyDescent="0.25">
      <c r="A29" s="6" t="s">
        <v>36</v>
      </c>
      <c r="B29" s="14">
        <v>107</v>
      </c>
      <c r="C29" s="15">
        <v>110</v>
      </c>
      <c r="D29" s="16">
        <v>102.803738317757</v>
      </c>
      <c r="E29" s="56">
        <v>236</v>
      </c>
      <c r="F29" s="50">
        <v>268</v>
      </c>
      <c r="G29" s="53">
        <v>113.55932203389831</v>
      </c>
    </row>
    <row r="30" spans="1:7" x14ac:dyDescent="0.25">
      <c r="A30" s="6" t="s">
        <v>37</v>
      </c>
      <c r="B30" s="14">
        <v>107</v>
      </c>
      <c r="C30" s="15">
        <v>121</v>
      </c>
      <c r="D30" s="16">
        <v>113.08411214953271</v>
      </c>
      <c r="E30" s="56">
        <v>230</v>
      </c>
      <c r="F30" s="50">
        <v>272</v>
      </c>
      <c r="G30" s="53">
        <v>118.26086956521739</v>
      </c>
    </row>
    <row r="31" spans="1:7" x14ac:dyDescent="0.25">
      <c r="A31" s="6" t="s">
        <v>38</v>
      </c>
      <c r="B31" s="14">
        <v>1253261.1200000001</v>
      </c>
      <c r="C31" s="15">
        <v>1387732.8529999999</v>
      </c>
      <c r="D31" s="16">
        <v>110.72974584897356</v>
      </c>
      <c r="E31" s="56">
        <v>2243608.54</v>
      </c>
      <c r="F31" s="50">
        <v>2494259.4920000001</v>
      </c>
      <c r="G31" s="53">
        <v>111.17177740819261</v>
      </c>
    </row>
    <row r="32" spans="1:7" x14ac:dyDescent="0.25">
      <c r="A32" s="6" t="s">
        <v>39</v>
      </c>
      <c r="B32" s="14">
        <v>124031.73699999999</v>
      </c>
      <c r="C32" s="15">
        <v>124714.012</v>
      </c>
      <c r="D32" s="16">
        <v>100.55008098451448</v>
      </c>
      <c r="E32" s="56">
        <v>254426.519</v>
      </c>
      <c r="F32" s="50">
        <v>316744.32900000003</v>
      </c>
      <c r="G32" s="53">
        <v>124.49344126741757</v>
      </c>
    </row>
    <row r="33" spans="1:7" x14ac:dyDescent="0.25">
      <c r="A33" s="6" t="s">
        <v>40</v>
      </c>
      <c r="B33" s="14">
        <v>1129229.3829999999</v>
      </c>
      <c r="C33" s="15">
        <v>1263018.841</v>
      </c>
      <c r="D33" s="16">
        <v>111.84785483039454</v>
      </c>
      <c r="E33" s="56">
        <v>1989182.0209999999</v>
      </c>
      <c r="F33" s="50">
        <v>2177515.1630000002</v>
      </c>
      <c r="G33" s="53">
        <v>109.46786870239866</v>
      </c>
    </row>
    <row r="34" spans="1:7" x14ac:dyDescent="0.25">
      <c r="A34" s="6" t="s">
        <v>35</v>
      </c>
      <c r="B34" s="14"/>
      <c r="C34" s="15">
        <v>2275</v>
      </c>
      <c r="D34" s="16" t="s">
        <v>11</v>
      </c>
      <c r="E34" s="56"/>
      <c r="F34" s="50">
        <v>4213</v>
      </c>
      <c r="G34" s="53" t="s">
        <v>11</v>
      </c>
    </row>
    <row r="35" spans="1:7" x14ac:dyDescent="0.25">
      <c r="A35" s="6" t="s">
        <v>41</v>
      </c>
      <c r="B35" s="14">
        <v>237</v>
      </c>
      <c r="C35" s="15">
        <v>253</v>
      </c>
      <c r="D35" s="16">
        <v>106.75105485232068</v>
      </c>
      <c r="E35" s="56">
        <v>404</v>
      </c>
      <c r="F35" s="50">
        <v>432</v>
      </c>
      <c r="G35" s="53">
        <v>106.93069306930694</v>
      </c>
    </row>
    <row r="36" spans="1:7" x14ac:dyDescent="0.25">
      <c r="A36" s="6" t="s">
        <v>42</v>
      </c>
      <c r="B36" s="14">
        <v>1843</v>
      </c>
      <c r="C36" s="15">
        <v>2022</v>
      </c>
      <c r="D36" s="16">
        <v>109.71242539338036</v>
      </c>
      <c r="E36" s="56">
        <v>3453</v>
      </c>
      <c r="F36" s="50">
        <v>3781</v>
      </c>
      <c r="G36" s="53">
        <v>109.49898638864755</v>
      </c>
    </row>
    <row r="37" spans="1:7" x14ac:dyDescent="0.25">
      <c r="A37" s="7" t="s">
        <v>43</v>
      </c>
      <c r="B37" s="17">
        <v>367540.701</v>
      </c>
      <c r="C37" s="18">
        <v>322367.81900000002</v>
      </c>
      <c r="D37" s="19">
        <v>87.709420513947393</v>
      </c>
      <c r="E37" s="57">
        <v>576600.47400000005</v>
      </c>
      <c r="F37" s="51">
        <v>432219.27</v>
      </c>
      <c r="G37" s="54">
        <v>74.959922769678471</v>
      </c>
    </row>
    <row r="38" spans="1:7" ht="14.25" customHeight="1" x14ac:dyDescent="0.25">
      <c r="A38" s="45" t="s">
        <v>59</v>
      </c>
    </row>
  </sheetData>
  <mergeCells count="5">
    <mergeCell ref="E1:G1"/>
    <mergeCell ref="B1:D1"/>
    <mergeCell ref="E2:G2"/>
    <mergeCell ref="B2:D2"/>
    <mergeCell ref="A1:A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9"/>
  <sheetViews>
    <sheetView workbookViewId="0">
      <selection activeCell="M15" sqref="M15:M16"/>
    </sheetView>
  </sheetViews>
  <sheetFormatPr defaultColWidth="8.85546875" defaultRowHeight="14.25" x14ac:dyDescent="0.2"/>
  <cols>
    <col min="1" max="1" width="12.140625" style="22" customWidth="1"/>
    <col min="2" max="2" width="33" style="22" customWidth="1"/>
    <col min="3" max="3" width="9.7109375" style="22" customWidth="1"/>
    <col min="4" max="4" width="10.140625" style="22" customWidth="1"/>
    <col min="5" max="5" width="9.7109375" style="22" bestFit="1" customWidth="1"/>
    <col min="6" max="6" width="8.85546875" style="22" customWidth="1"/>
    <col min="7" max="7" width="9.28515625" style="22" bestFit="1" customWidth="1"/>
    <col min="8" max="16384" width="8.85546875" style="22"/>
  </cols>
  <sheetData>
    <row r="3" spans="1:16" x14ac:dyDescent="0.2">
      <c r="A3" s="38" t="s">
        <v>61</v>
      </c>
      <c r="B3" s="36"/>
    </row>
    <row r="4" spans="1:16" ht="15" x14ac:dyDescent="0.25">
      <c r="A4" s="37"/>
      <c r="B4"/>
      <c r="F4" s="39" t="s">
        <v>58</v>
      </c>
    </row>
    <row r="5" spans="1:16" ht="34.9" customHeight="1" x14ac:dyDescent="0.25">
      <c r="A5" s="26" t="s">
        <v>0</v>
      </c>
      <c r="B5" s="35" t="s">
        <v>52</v>
      </c>
      <c r="C5" s="26" t="s">
        <v>53</v>
      </c>
      <c r="D5" s="26" t="s">
        <v>14</v>
      </c>
      <c r="E5" s="26" t="s">
        <v>54</v>
      </c>
      <c r="F5" s="26" t="s">
        <v>55</v>
      </c>
      <c r="G5" s="26" t="s">
        <v>56</v>
      </c>
      <c r="H5"/>
    </row>
    <row r="6" spans="1:16" ht="15" x14ac:dyDescent="0.25">
      <c r="A6" s="27">
        <v>22797775374</v>
      </c>
      <c r="B6" s="71" t="s">
        <v>63</v>
      </c>
      <c r="C6" s="28" t="s">
        <v>2</v>
      </c>
      <c r="D6" s="29">
        <v>830</v>
      </c>
      <c r="E6" s="30">
        <v>7998.009437751004</v>
      </c>
      <c r="F6" s="31">
        <v>535222</v>
      </c>
      <c r="G6" s="31">
        <v>87479</v>
      </c>
      <c r="H6"/>
    </row>
    <row r="7" spans="1:16" ht="15" x14ac:dyDescent="0.25">
      <c r="A7" s="27" t="s">
        <v>64</v>
      </c>
      <c r="B7" s="71" t="s">
        <v>65</v>
      </c>
      <c r="C7" s="29" t="s">
        <v>2</v>
      </c>
      <c r="D7" s="29">
        <v>39</v>
      </c>
      <c r="E7" s="30">
        <v>17262.944444444445</v>
      </c>
      <c r="F7" s="31">
        <v>373107</v>
      </c>
      <c r="G7" s="31">
        <v>4289</v>
      </c>
      <c r="H7"/>
    </row>
    <row r="8" spans="1:16" ht="15" x14ac:dyDescent="0.25">
      <c r="A8" s="27">
        <v>36390325978</v>
      </c>
      <c r="B8" s="71" t="s">
        <v>66</v>
      </c>
      <c r="C8" s="29" t="s">
        <v>2</v>
      </c>
      <c r="D8" s="29">
        <v>372</v>
      </c>
      <c r="E8" s="30">
        <v>5704.7782258064517</v>
      </c>
      <c r="F8" s="31">
        <v>370470</v>
      </c>
      <c r="G8" s="31">
        <v>32067</v>
      </c>
      <c r="H8"/>
    </row>
    <row r="9" spans="1:16" ht="15" customHeight="1" x14ac:dyDescent="0.25">
      <c r="A9" s="27">
        <v>2041978827</v>
      </c>
      <c r="B9" s="72" t="s">
        <v>67</v>
      </c>
      <c r="C9" s="29" t="s">
        <v>2</v>
      </c>
      <c r="D9" s="29">
        <v>213</v>
      </c>
      <c r="E9" s="30">
        <v>7708.4980438184657</v>
      </c>
      <c r="F9" s="31">
        <v>345538</v>
      </c>
      <c r="G9" s="63">
        <v>-11734</v>
      </c>
      <c r="H9"/>
    </row>
    <row r="10" spans="1:16" ht="15" customHeight="1" x14ac:dyDescent="0.25">
      <c r="A10" s="27">
        <v>40198223665</v>
      </c>
      <c r="B10" s="72" t="s">
        <v>75</v>
      </c>
      <c r="C10" s="28" t="s">
        <v>90</v>
      </c>
      <c r="D10" s="29">
        <v>378</v>
      </c>
      <c r="E10" s="30">
        <v>7901.3853615520284</v>
      </c>
      <c r="F10" s="31">
        <v>195749</v>
      </c>
      <c r="G10" s="31">
        <v>4530</v>
      </c>
      <c r="H10"/>
    </row>
    <row r="11" spans="1:16" ht="15" x14ac:dyDescent="0.25">
      <c r="A11" s="27">
        <v>25636115130</v>
      </c>
      <c r="B11" s="71" t="s">
        <v>68</v>
      </c>
      <c r="C11" s="28" t="s">
        <v>2</v>
      </c>
      <c r="D11" s="29">
        <v>103</v>
      </c>
      <c r="E11" s="30">
        <v>9959.3082524271849</v>
      </c>
      <c r="F11" s="31">
        <v>153293</v>
      </c>
      <c r="G11" s="31">
        <v>6778</v>
      </c>
      <c r="H11"/>
    </row>
    <row r="12" spans="1:16" ht="15" x14ac:dyDescent="0.25">
      <c r="A12" s="27">
        <v>68907889567</v>
      </c>
      <c r="B12" s="71" t="s">
        <v>69</v>
      </c>
      <c r="C12" s="28" t="s">
        <v>2</v>
      </c>
      <c r="D12" s="29">
        <v>37</v>
      </c>
      <c r="E12" s="30">
        <v>7544.5563063063064</v>
      </c>
      <c r="F12" s="31">
        <v>134038</v>
      </c>
      <c r="G12" s="31">
        <v>62068</v>
      </c>
      <c r="H12"/>
    </row>
    <row r="13" spans="1:16" ht="15" x14ac:dyDescent="0.25">
      <c r="A13" s="27">
        <v>41984487913</v>
      </c>
      <c r="B13" s="71" t="s">
        <v>70</v>
      </c>
      <c r="C13" s="28" t="s">
        <v>2</v>
      </c>
      <c r="D13" s="29">
        <v>180</v>
      </c>
      <c r="E13" s="30">
        <v>6375.7935185185188</v>
      </c>
      <c r="F13" s="31">
        <v>126575</v>
      </c>
      <c r="G13" s="31">
        <v>40692</v>
      </c>
      <c r="H13"/>
    </row>
    <row r="14" spans="1:16" ht="15" x14ac:dyDescent="0.25">
      <c r="A14" s="27">
        <v>60894893161</v>
      </c>
      <c r="B14" s="71" t="s">
        <v>71</v>
      </c>
      <c r="C14" s="28" t="s">
        <v>2</v>
      </c>
      <c r="D14" s="29">
        <v>66</v>
      </c>
      <c r="E14" s="30">
        <v>6399.3952020202023</v>
      </c>
      <c r="F14" s="31">
        <v>125423</v>
      </c>
      <c r="G14" s="31">
        <v>243</v>
      </c>
      <c r="H14"/>
    </row>
    <row r="15" spans="1:16" ht="15" x14ac:dyDescent="0.25">
      <c r="A15" s="27">
        <v>17023134211</v>
      </c>
      <c r="B15" s="71" t="s">
        <v>72</v>
      </c>
      <c r="C15" s="28" t="s">
        <v>2</v>
      </c>
      <c r="D15" s="29">
        <v>165</v>
      </c>
      <c r="E15" s="30">
        <v>6841.1500000000005</v>
      </c>
      <c r="F15" s="31">
        <v>109340</v>
      </c>
      <c r="G15" s="31">
        <v>11415</v>
      </c>
      <c r="H15"/>
      <c r="I15" s="23"/>
      <c r="J15" s="25"/>
      <c r="K15" s="23"/>
      <c r="L15" s="23"/>
      <c r="M15" s="25"/>
      <c r="N15" s="23"/>
      <c r="O15" s="23"/>
      <c r="P15" s="24"/>
    </row>
    <row r="16" spans="1:16" x14ac:dyDescent="0.2">
      <c r="A16" s="95" t="s">
        <v>57</v>
      </c>
      <c r="B16" s="96"/>
      <c r="C16" s="96"/>
      <c r="D16" s="32">
        <f>SUM(D6:D15)</f>
        <v>2383</v>
      </c>
      <c r="E16" s="32">
        <v>7581</v>
      </c>
      <c r="F16" s="32">
        <v>2468755</v>
      </c>
      <c r="G16" s="32">
        <v>237827</v>
      </c>
    </row>
    <row r="17" spans="1:7" x14ac:dyDescent="0.2">
      <c r="A17" s="97" t="s">
        <v>62</v>
      </c>
      <c r="B17" s="98"/>
      <c r="C17" s="98"/>
      <c r="D17" s="33">
        <v>12383</v>
      </c>
      <c r="E17" s="34">
        <v>5988.1298285283592</v>
      </c>
      <c r="F17" s="33">
        <v>7634536.9199999999</v>
      </c>
      <c r="G17" s="33">
        <v>514368.533</v>
      </c>
    </row>
    <row r="18" spans="1:7" x14ac:dyDescent="0.2">
      <c r="A18" s="45" t="s">
        <v>59</v>
      </c>
      <c r="E18" s="23"/>
    </row>
    <row r="19" spans="1:7" x14ac:dyDescent="0.2">
      <c r="E19" s="23"/>
    </row>
  </sheetData>
  <mergeCells count="2">
    <mergeCell ref="A16:C16"/>
    <mergeCell ref="A17:C17"/>
  </mergeCells>
  <hyperlinks>
    <hyperlink ref="B8" r:id="rId1"/>
    <hyperlink ref="B7" r:id="rId2"/>
    <hyperlink ref="B6" r:id="rId3"/>
    <hyperlink ref="B9" r:id="rId4"/>
    <hyperlink ref="B10" r:id="rId5"/>
    <hyperlink ref="B11" r:id="rId6"/>
    <hyperlink ref="B12" r:id="rId7"/>
    <hyperlink ref="B13" r:id="rId8"/>
    <hyperlink ref="B14" r:id="rId9"/>
    <hyperlink ref="B15" r:id="rId10"/>
  </hyperlinks>
  <pageMargins left="0.7" right="0.7" top="0.75" bottom="0.75" header="0.3" footer="0.3"/>
  <pageSetup paperSize="9" orientation="portrait" horizontalDpi="300" verticalDpi="300" r:id="rId11"/>
  <drawing r:id="rId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M26"/>
  <sheetViews>
    <sheetView workbookViewId="0">
      <selection activeCell="H29" sqref="H29"/>
    </sheetView>
  </sheetViews>
  <sheetFormatPr defaultColWidth="9.140625" defaultRowHeight="15" x14ac:dyDescent="0.25"/>
  <cols>
    <col min="1" max="1" width="19.42578125" style="73" customWidth="1"/>
    <col min="2" max="10" width="8.42578125" style="73" customWidth="1"/>
    <col min="11" max="11" width="9.28515625" style="73" customWidth="1"/>
    <col min="12" max="16384" width="9.140625" style="73"/>
  </cols>
  <sheetData>
    <row r="2" spans="1:13" x14ac:dyDescent="0.25">
      <c r="F2" s="74"/>
    </row>
    <row r="3" spans="1:13" x14ac:dyDescent="0.25">
      <c r="A3" s="99" t="s">
        <v>88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3" x14ac:dyDescent="0.25">
      <c r="J4" s="101" t="s">
        <v>76</v>
      </c>
      <c r="K4" s="101"/>
    </row>
    <row r="5" spans="1:13" x14ac:dyDescent="0.25">
      <c r="A5" s="76"/>
      <c r="B5" s="77" t="s">
        <v>77</v>
      </c>
      <c r="C5" s="77" t="s">
        <v>78</v>
      </c>
      <c r="D5" s="77" t="s">
        <v>79</v>
      </c>
      <c r="E5" s="77" t="s">
        <v>80</v>
      </c>
      <c r="F5" s="77" t="s">
        <v>81</v>
      </c>
      <c r="G5" s="77" t="s">
        <v>82</v>
      </c>
      <c r="H5" s="77" t="s">
        <v>83</v>
      </c>
      <c r="I5" s="78" t="s">
        <v>84</v>
      </c>
      <c r="J5" s="78" t="s">
        <v>85</v>
      </c>
      <c r="K5" s="79" t="s">
        <v>86</v>
      </c>
    </row>
    <row r="6" spans="1:13" x14ac:dyDescent="0.25">
      <c r="A6" s="80" t="s">
        <v>87</v>
      </c>
      <c r="B6" s="43">
        <v>-518540.52500000002</v>
      </c>
      <c r="C6" s="43">
        <v>-440404.49800000002</v>
      </c>
      <c r="D6" s="43">
        <v>-266583</v>
      </c>
      <c r="E6" s="43">
        <v>-215081.861</v>
      </c>
      <c r="F6" s="43">
        <v>111684.807</v>
      </c>
      <c r="G6" s="43">
        <v>-601309.05500000005</v>
      </c>
      <c r="H6" s="43">
        <v>39242.47</v>
      </c>
      <c r="I6" s="43">
        <v>149817.07699999999</v>
      </c>
      <c r="J6" s="43">
        <v>542875.34199999995</v>
      </c>
      <c r="K6" s="81">
        <v>514368.533</v>
      </c>
    </row>
    <row r="7" spans="1:13" x14ac:dyDescent="0.25">
      <c r="A7" s="82" t="s">
        <v>14</v>
      </c>
      <c r="B7" s="83">
        <v>10843</v>
      </c>
      <c r="C7" s="83">
        <v>9921</v>
      </c>
      <c r="D7" s="83">
        <v>9923</v>
      </c>
      <c r="E7" s="83">
        <v>9979</v>
      </c>
      <c r="F7" s="83">
        <v>10118</v>
      </c>
      <c r="G7" s="83">
        <v>10070</v>
      </c>
      <c r="H7" s="83">
        <v>10634</v>
      </c>
      <c r="I7" s="83">
        <v>11021</v>
      </c>
      <c r="J7" s="83">
        <v>11566</v>
      </c>
      <c r="K7" s="84">
        <v>12383</v>
      </c>
    </row>
    <row r="23" spans="1:5" x14ac:dyDescent="0.25">
      <c r="A23" s="45" t="s">
        <v>59</v>
      </c>
      <c r="B23" s="22"/>
      <c r="C23" s="45"/>
      <c r="D23" s="22"/>
    </row>
    <row r="26" spans="1:5" x14ac:dyDescent="0.25">
      <c r="E26" s="75"/>
    </row>
  </sheetData>
  <mergeCells count="2">
    <mergeCell ref="A3:M3"/>
    <mergeCell ref="J4:K4"/>
  </mergeCells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4"/>
  <sheetViews>
    <sheetView workbookViewId="0">
      <selection activeCell="K28" sqref="K28"/>
    </sheetView>
  </sheetViews>
  <sheetFormatPr defaultColWidth="8.85546875" defaultRowHeight="14.25" x14ac:dyDescent="0.2"/>
  <cols>
    <col min="1" max="1" width="9.140625" style="1" bestFit="1" customWidth="1"/>
    <col min="2" max="2" width="9.5703125" style="1" customWidth="1"/>
    <col min="3" max="16384" width="8.85546875" style="1"/>
  </cols>
  <sheetData>
    <row r="3" spans="1:2" x14ac:dyDescent="0.2">
      <c r="A3" s="65" t="s">
        <v>4</v>
      </c>
      <c r="B3" s="66">
        <v>5525.7089778278851</v>
      </c>
    </row>
    <row r="4" spans="1:2" x14ac:dyDescent="0.2">
      <c r="A4" s="65" t="s">
        <v>2</v>
      </c>
      <c r="B4" s="66">
        <v>5988.1298285283592</v>
      </c>
    </row>
    <row r="5" spans="1:2" x14ac:dyDescent="0.2">
      <c r="A5" s="65" t="s">
        <v>3</v>
      </c>
      <c r="B5" s="66">
        <v>5584.32635400243</v>
      </c>
    </row>
    <row r="20" spans="3:8" x14ac:dyDescent="0.2">
      <c r="C20" s="45" t="s">
        <v>59</v>
      </c>
    </row>
    <row r="22" spans="3:8" x14ac:dyDescent="0.2">
      <c r="H22" s="64"/>
    </row>
    <row r="23" spans="3:8" x14ac:dyDescent="0.2">
      <c r="H23" s="64"/>
    </row>
    <row r="24" spans="3:8" x14ac:dyDescent="0.2">
      <c r="H24" s="64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Dubrovnik 2009.-2018.</vt:lpstr>
      <vt:lpstr>DNŽ i Dubrovnik 2018</vt:lpstr>
      <vt:lpstr>Top10 po UP - Dubrovnik</vt:lpstr>
      <vt:lpstr>Grafikon 1 </vt:lpstr>
      <vt:lpstr>Grafikon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2016-01-22T12:24:05Z</dcterms:created>
  <dcterms:modified xsi:type="dcterms:W3CDTF">2020-02-03T08:26:38Z</dcterms:modified>
</cp:coreProperties>
</file>