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3" r:id="rId2"/>
    <sheet name="Tablica 3" sheetId="16" r:id="rId3"/>
    <sheet name="Grafikon 1" sheetId="6" r:id="rId4"/>
    <sheet name="60.10 po vlasništvu" sheetId="20" r:id="rId5"/>
    <sheet name="60.10 po županijama" sheetId="7" r:id="rId6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9" i="16" l="1"/>
  <c r="H17" i="16"/>
  <c r="G17" i="16"/>
  <c r="G19" i="16" s="1"/>
  <c r="F17" i="16"/>
  <c r="F19" i="16" s="1"/>
  <c r="H17" i="3"/>
  <c r="H19" i="3"/>
  <c r="G17" i="3"/>
  <c r="F17" i="3"/>
  <c r="F19" i="3" s="1"/>
  <c r="G19" i="3" l="1"/>
</calcChain>
</file>

<file path=xl/sharedStrings.xml><?xml version="1.0" encoding="utf-8"?>
<sst xmlns="http://schemas.openxmlformats.org/spreadsheetml/2006/main" count="226" uniqueCount="112">
  <si>
    <t>Za ukupno RH</t>
  </si>
  <si>
    <t>Za sve veličine i sve oznake vlasništva</t>
  </si>
  <si>
    <t>Iznosi u tisućama kuna, prosječne plaće u kunama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</si>
  <si>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</si>
  <si>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</si>
  <si>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</si>
  <si>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</si>
  <si>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</si>
  <si>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</si>
  <si>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</si>
  <si>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</si>
  <si>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</si>
  <si>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</si>
  <si>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</si>
  <si>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</si>
  <si>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</si>
  <si>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</si>
  <si>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</si>
  <si>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</si>
  <si>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</si>
  <si>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</si>
  <si>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</si>
  <si>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</si>
  <si>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</si>
  <si>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GRAD ZAGREB</t>
  </si>
  <si>
    <t>PRIMORSKO-GORANSKA</t>
  </si>
  <si>
    <t>BRODSKO-POSAVSKA</t>
  </si>
  <si>
    <t>ISTARSKA</t>
  </si>
  <si>
    <t>KRAPINSKO-ZAGORSKA</t>
  </si>
  <si>
    <t>BJELOVARSKO-BILOGORSKA</t>
  </si>
  <si>
    <t>DUBROVAČKO-NERETVANSKA</t>
  </si>
  <si>
    <t>VARAŽDINSKA</t>
  </si>
  <si>
    <t>VIROVITIČKO-PODRAVSKA</t>
  </si>
  <si>
    <t>MEĐIMURSKA</t>
  </si>
  <si>
    <t>ZADARSKA</t>
  </si>
  <si>
    <t>LIČKO-SENJSKA</t>
  </si>
  <si>
    <t>KARLOVAČKA</t>
  </si>
  <si>
    <t>ZAGREBAČKA</t>
  </si>
  <si>
    <t>SPLITSKO-DALMATINSKA</t>
  </si>
  <si>
    <t>KOPRIVNIČKO-KRIŽEVAČKA</t>
  </si>
  <si>
    <t>POŽEŠKO-SLAVONSKA</t>
  </si>
  <si>
    <t>ŠIBENSKO-KNINSKA</t>
  </si>
  <si>
    <t>SISAČKO-MOSLAVAČKA</t>
  </si>
  <si>
    <t>VUKOVARSKO-SRIJEMSKA</t>
  </si>
  <si>
    <t>R.br.</t>
  </si>
  <si>
    <t>Naziv</t>
  </si>
  <si>
    <t>Vlasništvo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</si>
  <si>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</si>
  <si>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</si>
  <si>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</si>
  <si>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</si>
  <si>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</si>
  <si>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</si>
  <si>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</si>
  <si>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</si>
  <si>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</si>
  <si>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</si>
  <si>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</si>
  <si>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</si>
  <si>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60.10</t>
  </si>
  <si>
    <t>Privatno</t>
  </si>
  <si>
    <t>Emitiranje radijskog programa NKD 60.10</t>
  </si>
  <si>
    <t>Državno (ukupno) (10)</t>
  </si>
  <si>
    <t>Privatno (ukupno) (20)</t>
  </si>
  <si>
    <t>Mješovito (ukupno) (40)</t>
  </si>
  <si>
    <t>UKUPNO SVA VLASNIŠTVA (99)</t>
  </si>
  <si>
    <t>Državno</t>
  </si>
  <si>
    <t>Mješovito</t>
  </si>
  <si>
    <t>Ukupno sva
 vlasništva</t>
  </si>
  <si>
    <t>Šifra i naziv županije</t>
  </si>
  <si>
    <t>Žup.</t>
  </si>
  <si>
    <t>Naziv županije</t>
  </si>
  <si>
    <t>svih</t>
  </si>
  <si>
    <t>UKUPNO SVE ŽUPANIJE</t>
  </si>
  <si>
    <t>dobitaša</t>
  </si>
  <si>
    <t>gubitaša</t>
  </si>
  <si>
    <t>Dobit razdoblja (+) ili gubitak razdoblja (-)</t>
  </si>
  <si>
    <t>&gt;&gt;100</t>
  </si>
  <si>
    <t>Prosječan broj zaposlenih na bazi sati rada</t>
  </si>
  <si>
    <t>2017.</t>
  </si>
  <si>
    <t>Izvor: Fina – Registar godišnjih financijskih izvještaja</t>
  </si>
  <si>
    <t xml:space="preserve">2017. </t>
  </si>
  <si>
    <t>OTVORENI RADIO d.o.o.</t>
  </si>
  <si>
    <t>Zagreb</t>
  </si>
  <si>
    <t>OBITELJSKI RADIO d.o.o.</t>
  </si>
  <si>
    <t>RADIO DALMACIJA d.o.o.</t>
  </si>
  <si>
    <t>Split</t>
  </si>
  <si>
    <t>08220453686</t>
  </si>
  <si>
    <t>Slavonski Brod</t>
  </si>
  <si>
    <t>RADIO CROATIA d.o.o.</t>
  </si>
  <si>
    <t>MEDIA SERVIS GLOBAL d.o.o.</t>
  </si>
  <si>
    <t>SLAVONSKA POSAVINA d.o.o.</t>
  </si>
  <si>
    <t>Za djelatnost: J6010 Emitiranje radijskog programa</t>
  </si>
  <si>
    <t>prosječne plaće u kunama</t>
  </si>
  <si>
    <t>OSJEČKO-BARANJSKA</t>
  </si>
  <si>
    <t xml:space="preserve">2018. 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</si>
  <si>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 Broj poduzetnika, broj zaposlenih te osnovni financijski rezultati poslovanja poduzetnika u djelatnosti emitiranja radijskog programa (NKD 60.10) u 2018. godini  (iznosi u tisućama kuna, prosječne plaće u kunama)</t>
    </r>
  </si>
  <si>
    <t>2018.</t>
  </si>
  <si>
    <t>Udio top 10 poduzetnika u djelatnosti NKD 60.10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</si>
  <si>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10 poduzetnika u djelatnosti emitiranja radijskog programa, rangirani prema ukupnom prihodu, u 2018. godini (iznosi u tisućama kuna)</t>
    </r>
  </si>
  <si>
    <t>MEDIA UNIVERSAL d.o.o.</t>
  </si>
  <si>
    <t>ENTER ZAGREB d.o.o.</t>
  </si>
  <si>
    <t>RADIO KAJ d.o.o.</t>
  </si>
  <si>
    <t>RADIO 101 d.o.o.</t>
  </si>
  <si>
    <t>EXTRA FM ZAGREB d.o.o.</t>
  </si>
  <si>
    <r>
      <rPr>
        <b/>
        <sz val="10"/>
        <color theme="3" tint="-0.249977111117893"/>
        <rFont val="Arial"/>
        <family val="2"/>
        <charset val="238"/>
      </rPr>
      <t>Tablica 3.</t>
    </r>
    <r>
      <rPr>
        <sz val="10"/>
        <color theme="3" tint="-0.249977111117893"/>
        <rFont val="Arial"/>
        <family val="2"/>
        <charset val="238"/>
      </rPr>
      <t xml:space="preserve">  Top 10 poduzetnika u djelatnosti emitiranja radijskog programa, rangirani prema dobiti razdoblja, u 2018. godini (iznosi u tisućama kuna)</t>
    </r>
  </si>
  <si>
    <t>Šibenik</t>
  </si>
  <si>
    <t>ŽUPANIJSKI RADIO ŠIBENIK d.o.o.</t>
  </si>
  <si>
    <r>
      <rPr>
        <b/>
        <sz val="10"/>
        <color theme="3" tint="-0.249977111117893"/>
        <rFont val="Arial"/>
        <family val="2"/>
        <charset val="238"/>
      </rPr>
      <t>Grafikon 1.</t>
    </r>
    <r>
      <rPr>
        <sz val="10"/>
        <color theme="3" tint="-0.249977111117893"/>
        <rFont val="Arial"/>
        <family val="2"/>
        <charset val="238"/>
      </rPr>
      <t xml:space="preserve">  Prosječna mjesečna neto plaća zaposlenih kod poduzetnika u 2018. godini, u djelatnosti emitiranja radijskog programa, prema oblicima vlasništva (iznosi u kunama)</t>
    </r>
  </si>
  <si>
    <t>Osnovni financijski rezultati poduzetnika po vlasništvu za 2018. godinu</t>
  </si>
  <si>
    <t>Osnovni podaci poslovanja poduzetnika po županijama za 2018. godinu</t>
  </si>
  <si>
    <t>Sjedište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</si>
</sst>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%"/>
    <numFmt numFmtId="166" formatCode="#,##0.0"/>
    <numFmt numFmtId="168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indexed="64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/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rgb="FFF7EFFF"/>
      </top>
      <bottom style="thin">
        <color indexed="22"/>
      </bottom>
      <diagonal/>
    </border>
    <border>
      <left style="thin">
        <color indexed="64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22"/>
      </left>
      <right/>
      <top style="thin">
        <color rgb="FFF7EFFF"/>
      </top>
      <bottom style="thin">
        <color indexed="22"/>
      </bottom>
      <diagonal/>
    </border>
    <border>
      <left style="thin">
        <color indexed="12"/>
      </left>
      <right style="thin">
        <color indexed="22"/>
      </right>
      <top style="thin">
        <color rgb="FFF7EFFF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1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FFFF00"/>
      </left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7">
    <xf numFmtId="0" fontId="0" fillId="0" borderId="0"/>
    <xf numFmtId="0" fontId="16" fillId="0" borderId="0"/>
    <xf numFmtId="0" fontId="3" fillId="0" borderId="0"/>
    <xf numFmtId="0" fontId="26" fillId="0" borderId="0" applyNumberFormat="0" applyFill="0" applyBorder="0" applyAlignment="0" applyProtection="0"/>
    <xf numFmtId="0" fontId="28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11" fillId="0" borderId="0" xfId="0" applyFont="1" applyAlignment="1"/>
    <xf numFmtId="0" fontId="11" fillId="0" borderId="0" xfId="0" applyFont="1"/>
    <xf numFmtId="0" fontId="15" fillId="0" borderId="0" xfId="0" applyFont="1" applyAlignment="1">
      <alignment vertical="center"/>
    </xf>
    <xf numFmtId="0" fontId="9" fillId="0" borderId="10" xfId="2" applyFont="1" applyBorder="1" applyAlignment="1">
      <alignment horizontal="left" vertical="center"/>
    </xf>
    <xf numFmtId="3" fontId="10" fillId="0" borderId="12" xfId="2" applyNumberFormat="1" applyFont="1" applyBorder="1" applyAlignment="1">
      <alignment horizontal="right" vertical="center"/>
    </xf>
    <xf numFmtId="3" fontId="0" fillId="0" borderId="0" xfId="0" applyNumberFormat="1"/>
    <xf numFmtId="0" fontId="9" fillId="0" borderId="12" xfId="0" applyFont="1" applyBorder="1" applyAlignment="1">
      <alignment horizontal="left" vertical="center"/>
    </xf>
    <xf numFmtId="3" fontId="9" fillId="0" borderId="12" xfId="0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3" fontId="9" fillId="0" borderId="21" xfId="0" applyNumberFormat="1" applyFont="1" applyBorder="1" applyAlignment="1">
      <alignment horizontal="right" vertical="center"/>
    </xf>
    <xf numFmtId="0" fontId="9" fillId="2" borderId="22" xfId="0" applyFont="1" applyFill="1" applyBorder="1" applyAlignment="1">
      <alignment horizontal="left" vertical="center"/>
    </xf>
    <xf numFmtId="3" fontId="9" fillId="2" borderId="22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3" fontId="20" fillId="0" borderId="12" xfId="0" applyNumberFormat="1" applyFont="1" applyBorder="1" applyAlignment="1">
      <alignment horizontal="right" vertical="center"/>
    </xf>
    <xf numFmtId="3" fontId="19" fillId="3" borderId="22" xfId="0" applyNumberFormat="1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left" vertical="center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right" vertical="center" wrapText="1"/>
    </xf>
    <xf numFmtId="0" fontId="21" fillId="0" borderId="0" xfId="0" applyFont="1" applyAlignment="1"/>
    <xf numFmtId="0" fontId="22" fillId="0" borderId="0" xfId="0" applyFont="1"/>
    <xf numFmtId="0" fontId="24" fillId="0" borderId="0" xfId="0" applyFont="1" applyAlignment="1"/>
    <xf numFmtId="0" fontId="24" fillId="0" borderId="0" xfId="0" applyFont="1"/>
    <xf numFmtId="3" fontId="9" fillId="2" borderId="22" xfId="0" applyNumberFormat="1" applyFont="1" applyFill="1" applyBorder="1" applyAlignment="1">
      <alignment horizontal="right" vertical="center" wrapText="1"/>
    </xf>
    <xf numFmtId="166" fontId="9" fillId="2" borderId="22" xfId="0" applyNumberFormat="1" applyFont="1" applyFill="1" applyBorder="1" applyAlignment="1">
      <alignment horizontal="right" vertical="center" wrapText="1"/>
    </xf>
    <xf numFmtId="3" fontId="23" fillId="2" borderId="22" xfId="0" applyNumberFormat="1" applyFont="1" applyFill="1" applyBorder="1" applyAlignment="1">
      <alignment horizontal="right" vertical="center" wrapText="1"/>
    </xf>
    <xf numFmtId="166" fontId="9" fillId="2" borderId="23" xfId="0" applyNumberFormat="1" applyFont="1" applyFill="1" applyBorder="1" applyAlignment="1">
      <alignment horizontal="right" vertical="center" wrapText="1"/>
    </xf>
    <xf numFmtId="3" fontId="9" fillId="2" borderId="25" xfId="0" applyNumberFormat="1" applyFont="1" applyFill="1" applyBorder="1" applyAlignment="1">
      <alignment horizontal="right" vertical="center" wrapText="1"/>
    </xf>
    <xf numFmtId="3" fontId="9" fillId="0" borderId="27" xfId="0" applyNumberFormat="1" applyFont="1" applyBorder="1" applyAlignment="1">
      <alignment horizontal="right" vertical="center" wrapText="1"/>
    </xf>
    <xf numFmtId="166" fontId="9" fillId="0" borderId="27" xfId="0" applyNumberFormat="1" applyFont="1" applyBorder="1" applyAlignment="1">
      <alignment horizontal="right" vertical="center" wrapText="1"/>
    </xf>
    <xf numFmtId="3" fontId="9" fillId="0" borderId="27" xfId="0" applyNumberFormat="1" applyFont="1" applyBorder="1" applyAlignment="1">
      <alignment vertical="center" wrapText="1"/>
    </xf>
    <xf numFmtId="3" fontId="9" fillId="2" borderId="23" xfId="0" applyNumberFormat="1" applyFont="1" applyFill="1" applyBorder="1" applyAlignment="1">
      <alignment horizontal="right" vertical="center" wrapText="1"/>
    </xf>
    <xf numFmtId="0" fontId="25" fillId="0" borderId="0" xfId="0" applyFont="1" applyAlignment="1"/>
    <xf numFmtId="0" fontId="25" fillId="0" borderId="0" xfId="0" applyFont="1"/>
    <xf numFmtId="0" fontId="19" fillId="3" borderId="22" xfId="0" applyFont="1" applyFill="1" applyBorder="1" applyAlignment="1">
      <alignment horizontal="center" vertical="center"/>
    </xf>
    <xf numFmtId="166" fontId="9" fillId="2" borderId="22" xfId="0" applyNumberFormat="1" applyFont="1" applyFill="1" applyBorder="1" applyAlignment="1">
      <alignment horizontal="right" vertical="center"/>
    </xf>
    <xf numFmtId="166" fontId="9" fillId="0" borderId="21" xfId="0" applyNumberFormat="1" applyFont="1" applyBorder="1" applyAlignment="1">
      <alignment horizontal="right" vertical="center"/>
    </xf>
    <xf numFmtId="166" fontId="9" fillId="0" borderId="12" xfId="0" applyNumberFormat="1" applyFont="1" applyBorder="1" applyAlignment="1">
      <alignment horizontal="right" vertical="center"/>
    </xf>
    <xf numFmtId="166" fontId="20" fillId="0" borderId="12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164" fontId="10" fillId="0" borderId="9" xfId="0" applyNumberFormat="1" applyFont="1" applyBorder="1" applyAlignment="1">
      <alignment horizontal="right" vertical="center"/>
    </xf>
    <xf numFmtId="3" fontId="27" fillId="4" borderId="22" xfId="0" applyNumberFormat="1" applyFont="1" applyFill="1" applyBorder="1" applyAlignment="1">
      <alignment horizontal="right" vertical="center" wrapText="1"/>
    </xf>
    <xf numFmtId="3" fontId="27" fillId="5" borderId="22" xfId="0" applyNumberFormat="1" applyFont="1" applyFill="1" applyBorder="1" applyAlignment="1">
      <alignment horizontal="right" vertical="center" wrapText="1"/>
    </xf>
    <xf numFmtId="0" fontId="26" fillId="0" borderId="0" xfId="3" applyAlignment="1">
      <alignment vertical="center"/>
    </xf>
    <xf numFmtId="165" fontId="27" fillId="6" borderId="22" xfId="0" applyNumberFormat="1" applyFont="1" applyFill="1" applyBorder="1" applyAlignment="1">
      <alignment horizontal="right" vertical="center" wrapText="1"/>
    </xf>
    <xf numFmtId="0" fontId="19" fillId="3" borderId="22" xfId="0" quotePrefix="1" applyFont="1" applyFill="1" applyBorder="1" applyAlignment="1">
      <alignment horizontal="center" vertical="center"/>
    </xf>
    <xf numFmtId="0" fontId="27" fillId="4" borderId="22" xfId="0" applyFont="1" applyFill="1" applyBorder="1" applyAlignment="1">
      <alignment vertical="center" wrapText="1"/>
    </xf>
    <xf numFmtId="0" fontId="27" fillId="5" borderId="22" xfId="0" applyFont="1" applyFill="1" applyBorder="1" applyAlignment="1">
      <alignment vertical="center" wrapText="1"/>
    </xf>
    <xf numFmtId="0" fontId="27" fillId="6" borderId="22" xfId="0" applyFont="1" applyFill="1" applyBorder="1" applyAlignment="1">
      <alignment vertical="center" wrapText="1"/>
    </xf>
    <xf numFmtId="0" fontId="19" fillId="3" borderId="22" xfId="0" applyFont="1" applyFill="1" applyBorder="1" applyAlignment="1">
      <alignment horizontal="left" vertical="center" wrapText="1"/>
    </xf>
    <xf numFmtId="164" fontId="10" fillId="0" borderId="15" xfId="0" applyNumberFormat="1" applyFont="1" applyBorder="1" applyAlignment="1">
      <alignment horizontal="right" vertical="center"/>
    </xf>
    <xf numFmtId="3" fontId="10" fillId="0" borderId="16" xfId="0" applyNumberFormat="1" applyFont="1" applyBorder="1" applyAlignment="1">
      <alignment horizontal="right" vertical="center"/>
    </xf>
    <xf numFmtId="168" fontId="0" fillId="0" borderId="0" xfId="0" applyNumberFormat="1"/>
    <xf numFmtId="49" fontId="14" fillId="7" borderId="22" xfId="0" applyNumberFormat="1" applyFont="1" applyFill="1" applyBorder="1" applyAlignment="1">
      <alignment horizontal="center" vertical="center" wrapText="1"/>
    </xf>
    <xf numFmtId="0" fontId="17" fillId="7" borderId="22" xfId="0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horizontal="center" vertical="center" wrapText="1"/>
    </xf>
    <xf numFmtId="0" fontId="8" fillId="7" borderId="19" xfId="2" applyFont="1" applyFill="1" applyBorder="1" applyAlignment="1">
      <alignment horizontal="center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1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/>
    </xf>
    <xf numFmtId="3" fontId="10" fillId="0" borderId="11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164" fontId="10" fillId="0" borderId="17" xfId="0" applyNumberFormat="1" applyFont="1" applyFill="1" applyBorder="1" applyAlignment="1">
      <alignment horizontal="right" vertical="center"/>
    </xf>
    <xf numFmtId="3" fontId="10" fillId="0" borderId="18" xfId="0" applyNumberFormat="1" applyFont="1" applyFill="1" applyBorder="1" applyAlignment="1">
      <alignment horizontal="right" vertical="center"/>
    </xf>
    <xf numFmtId="164" fontId="10" fillId="0" borderId="13" xfId="0" applyNumberFormat="1" applyFont="1" applyFill="1" applyBorder="1" applyAlignment="1">
      <alignment horizontal="right" vertical="center"/>
    </xf>
    <xf numFmtId="0" fontId="0" fillId="0" borderId="0" xfId="0" applyFill="1"/>
    <xf numFmtId="0" fontId="29" fillId="0" borderId="0" xfId="0" applyFont="1" applyAlignment="1"/>
    <xf numFmtId="3" fontId="14" fillId="7" borderId="22" xfId="0" applyNumberFormat="1" applyFont="1" applyFill="1" applyBorder="1" applyAlignment="1">
      <alignment horizontal="right" vertical="center" wrapText="1"/>
    </xf>
    <xf numFmtId="166" fontId="14" fillId="7" borderId="22" xfId="0" applyNumberFormat="1" applyFont="1" applyFill="1" applyBorder="1" applyAlignment="1">
      <alignment horizontal="right" vertical="center" wrapText="1"/>
    </xf>
    <xf numFmtId="3" fontId="9" fillId="0" borderId="29" xfId="0" applyNumberFormat="1" applyFont="1" applyBorder="1" applyAlignment="1">
      <alignment vertical="center" wrapText="1"/>
    </xf>
    <xf numFmtId="3" fontId="9" fillId="2" borderId="30" xfId="0" applyNumberFormat="1" applyFont="1" applyFill="1" applyBorder="1" applyAlignment="1">
      <alignment horizontal="right" vertical="center" wrapText="1"/>
    </xf>
    <xf numFmtId="3" fontId="9" fillId="2" borderId="26" xfId="0" applyNumberFormat="1" applyFont="1" applyFill="1" applyBorder="1" applyAlignment="1">
      <alignment horizontal="right" vertical="center" wrapText="1"/>
    </xf>
    <xf numFmtId="3" fontId="9" fillId="2" borderId="28" xfId="0" applyNumberFormat="1" applyFont="1" applyFill="1" applyBorder="1" applyAlignment="1">
      <alignment horizontal="right" vertical="center" wrapText="1"/>
    </xf>
    <xf numFmtId="3" fontId="9" fillId="0" borderId="29" xfId="0" applyNumberFormat="1" applyFont="1" applyBorder="1" applyAlignment="1">
      <alignment horizontal="right" vertical="center" wrapText="1"/>
    </xf>
    <xf numFmtId="166" fontId="9" fillId="0" borderId="29" xfId="0" applyNumberFormat="1" applyFont="1" applyBorder="1" applyAlignment="1">
      <alignment horizontal="right" vertical="center" wrapText="1"/>
    </xf>
    <xf numFmtId="166" fontId="9" fillId="2" borderId="28" xfId="0" applyNumberFormat="1" applyFont="1" applyFill="1" applyBorder="1" applyAlignment="1">
      <alignment horizontal="right" vertical="center" wrapText="1"/>
    </xf>
    <xf numFmtId="166" fontId="9" fillId="2" borderId="26" xfId="0" applyNumberFormat="1" applyFont="1" applyFill="1" applyBorder="1" applyAlignment="1">
      <alignment horizontal="right" vertical="center" wrapText="1"/>
    </xf>
    <xf numFmtId="3" fontId="14" fillId="7" borderId="22" xfId="0" applyNumberFormat="1" applyFont="1" applyFill="1" applyBorder="1" applyAlignment="1">
      <alignment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left" vertical="center" wrapText="1"/>
    </xf>
    <xf numFmtId="0" fontId="27" fillId="4" borderId="24" xfId="0" applyFont="1" applyFill="1" applyBorder="1" applyAlignment="1">
      <alignment horizontal="left" vertical="center" wrapText="1"/>
    </xf>
    <xf numFmtId="0" fontId="27" fillId="5" borderId="23" xfId="0" applyFont="1" applyFill="1" applyBorder="1" applyAlignment="1">
      <alignment horizontal="left" vertical="center" wrapText="1"/>
    </xf>
    <xf numFmtId="0" fontId="27" fillId="5" borderId="24" xfId="0" applyFont="1" applyFill="1" applyBorder="1" applyAlignment="1">
      <alignment horizontal="left" vertical="center" wrapText="1"/>
    </xf>
    <xf numFmtId="0" fontId="27" fillId="6" borderId="23" xfId="0" applyFont="1" applyFill="1" applyBorder="1" applyAlignment="1">
      <alignment horizontal="left" vertical="center" wrapText="1"/>
    </xf>
    <xf numFmtId="0" fontId="27" fillId="6" borderId="24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  <xf numFmtId="0" fontId="5" fillId="0" borderId="0" xfId="6" applyFont="1" applyAlignment="1"/>
    <xf numFmtId="0" fontId="1" fillId="0" borderId="0" xfId="6"/>
    <xf numFmtId="0" fontId="6" fillId="0" borderId="0" xfId="6" applyFont="1" applyAlignment="1"/>
    <xf numFmtId="0" fontId="4" fillId="0" borderId="0" xfId="6" applyFont="1" applyAlignment="1"/>
    <xf numFmtId="0" fontId="7" fillId="0" borderId="0" xfId="6" applyFont="1" applyAlignment="1"/>
    <xf numFmtId="3" fontId="1" fillId="0" borderId="0" xfId="6" applyNumberFormat="1"/>
  </cellXfs>
  <cellStyles count="7">
    <cellStyle name="Hiperveza" xfId="3" builtinId="8"/>
    <cellStyle name="Normal 2" xfId="1"/>
    <cellStyle name="Normal 3" xfId="2"/>
    <cellStyle name="Normal 3 2" xfId="6"/>
    <cellStyle name="Normalno" xfId="0" builtinId="0"/>
    <cellStyle name="Normalno 2" xfId="4"/>
    <cellStyle name="Normalno 3" xfId="5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1'!$B$6:$E$6</c:f>
              <c:strCache>
                <c:ptCount val="4"/>
                <c:pt idx="0">
                  <c:v>Državno</c:v>
                </c:pt>
                <c:pt idx="1">
                  <c:v>Privatno</c:v>
                </c:pt>
                <c:pt idx="2">
                  <c:v>Mješovito</c:v>
                </c:pt>
                <c:pt idx="3">
                  <c:v>Ukupno sva
 vlasništva</c:v>
                </c:pt>
              </c:strCache>
            </c:strRef>
          </c:cat>
          <c:val>
            <c:numRef>
              <c:f>'Grafikon 1'!$B$7:$E$7</c:f>
              <c:numCache>
                <c:formatCode>#,##0</c:formatCode>
                <c:ptCount val="4"/>
                <c:pt idx="0">
                  <c:v>5066.462121212121</c:v>
                </c:pt>
                <c:pt idx="1">
                  <c:v>4634.9558745348213</c:v>
                </c:pt>
                <c:pt idx="2">
                  <c:v>4769.9908136482945</c:v>
                </c:pt>
                <c:pt idx="3">
                  <c:v>4690.60081300813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47854720"/>
        <c:axId val="47856256"/>
        <c:axId val="0"/>
      </c:bar3DChart>
      <c:catAx>
        <c:axId val="4785472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47856256"/>
        <c:crosses val="autoZero"/>
        <c:auto val="1"/>
        <c:lblAlgn val="ctr"/>
        <c:lblOffset val="100"/>
        <c:noMultiLvlLbl val="0"/>
      </c:catAx>
      <c:valAx>
        <c:axId val="47856256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47854720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0</xdr:col>
      <xdr:colOff>1352550</xdr:colOff>
      <xdr:row>2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6682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161925</xdr:rowOff>
    </xdr:from>
    <xdr:to>
      <xdr:col>0</xdr:col>
      <xdr:colOff>1457325</xdr:colOff>
      <xdr:row>2</xdr:row>
      <xdr:rowOff>47624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1352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190499</xdr:colOff>
      <xdr:row>8</xdr:row>
      <xdr:rowOff>23812</xdr:rowOff>
    </xdr:from>
    <xdr:to>
      <xdr:col>6</xdr:col>
      <xdr:colOff>76200</xdr:colOff>
      <xdr:row>22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6"/>
  <sheetViews>
    <sheetView tabSelected="1" workbookViewId="0">
      <selection activeCell="A5" sqref="A5"/>
    </sheetView>
  </sheetViews>
  <sheetFormatPr defaultRowHeight="15" x14ac:dyDescent="0.25"/>
  <cols>
    <col min="1" max="1" width="54.7109375" customWidth="1"/>
  </cols>
  <sheetData>
    <row r="4" spans="1:4" x14ac:dyDescent="0.25">
      <c r="A4" s="1" t="s">
        <v>96</v>
      </c>
      <c r="B4" s="2"/>
      <c r="C4" s="2"/>
      <c r="D4" s="2"/>
    </row>
    <row r="5" spans="1:4" x14ac:dyDescent="0.25">
      <c r="A5" s="2"/>
      <c r="B5" s="2"/>
      <c r="C5" s="2"/>
      <c r="D5" s="2"/>
    </row>
    <row r="6" spans="1:4" ht="24" customHeight="1" x14ac:dyDescent="0.25">
      <c r="A6" s="88" t="s">
        <v>3</v>
      </c>
      <c r="B6" s="89" t="s">
        <v>61</v>
      </c>
      <c r="C6" s="89"/>
      <c r="D6" s="89"/>
    </row>
    <row r="7" spans="1:4" x14ac:dyDescent="0.25">
      <c r="A7" s="88"/>
      <c r="B7" s="56" t="s">
        <v>79</v>
      </c>
      <c r="C7" s="56" t="s">
        <v>97</v>
      </c>
      <c r="D7" s="56" t="s">
        <v>4</v>
      </c>
    </row>
    <row r="8" spans="1:4" x14ac:dyDescent="0.25">
      <c r="A8" s="11" t="s">
        <v>5</v>
      </c>
      <c r="B8" s="12"/>
      <c r="C8" s="12">
        <v>158</v>
      </c>
      <c r="D8" s="36" t="s">
        <v>6</v>
      </c>
    </row>
    <row r="9" spans="1:4" x14ac:dyDescent="0.25">
      <c r="A9" s="11" t="s">
        <v>7</v>
      </c>
      <c r="B9" s="12">
        <v>119</v>
      </c>
      <c r="C9" s="12">
        <v>105</v>
      </c>
      <c r="D9" s="36">
        <v>88.235294117647058</v>
      </c>
    </row>
    <row r="10" spans="1:4" x14ac:dyDescent="0.25">
      <c r="A10" s="11" t="s">
        <v>8</v>
      </c>
      <c r="B10" s="12">
        <v>36</v>
      </c>
      <c r="C10" s="12">
        <v>53</v>
      </c>
      <c r="D10" s="36">
        <v>147.22222222222223</v>
      </c>
    </row>
    <row r="11" spans="1:4" x14ac:dyDescent="0.25">
      <c r="A11" s="9" t="s">
        <v>9</v>
      </c>
      <c r="B11" s="10">
        <v>816</v>
      </c>
      <c r="C11" s="10">
        <v>820</v>
      </c>
      <c r="D11" s="37">
        <v>100.49019607843137</v>
      </c>
    </row>
    <row r="12" spans="1:4" x14ac:dyDescent="0.25">
      <c r="A12" s="7" t="s">
        <v>10</v>
      </c>
      <c r="B12" s="8">
        <v>247018.78400000001</v>
      </c>
      <c r="C12" s="8">
        <v>269463.375</v>
      </c>
      <c r="D12" s="38">
        <v>109.08618795564955</v>
      </c>
    </row>
    <row r="13" spans="1:4" x14ac:dyDescent="0.25">
      <c r="A13" s="7" t="s">
        <v>11</v>
      </c>
      <c r="B13" s="8">
        <v>232422.39199999999</v>
      </c>
      <c r="C13" s="8">
        <v>249954.177</v>
      </c>
      <c r="D13" s="38">
        <v>107.54307054889961</v>
      </c>
    </row>
    <row r="14" spans="1:4" x14ac:dyDescent="0.25">
      <c r="A14" s="7" t="s">
        <v>12</v>
      </c>
      <c r="B14" s="8">
        <v>22768.535</v>
      </c>
      <c r="C14" s="8">
        <v>29770.403999999999</v>
      </c>
      <c r="D14" s="38">
        <v>130.75239140331163</v>
      </c>
    </row>
    <row r="15" spans="1:4" x14ac:dyDescent="0.25">
      <c r="A15" s="7" t="s">
        <v>13</v>
      </c>
      <c r="B15" s="8">
        <v>8172.143</v>
      </c>
      <c r="C15" s="8">
        <v>10261.206</v>
      </c>
      <c r="D15" s="38">
        <v>125.56322129948046</v>
      </c>
    </row>
    <row r="16" spans="1:4" x14ac:dyDescent="0.25">
      <c r="A16" s="7" t="s">
        <v>14</v>
      </c>
      <c r="B16" s="8">
        <v>3428.4180000000001</v>
      </c>
      <c r="C16" s="8">
        <v>4388.8339999999998</v>
      </c>
      <c r="D16" s="38">
        <v>128.01338693239853</v>
      </c>
    </row>
    <row r="17" spans="1:6" x14ac:dyDescent="0.25">
      <c r="A17" s="7" t="s">
        <v>15</v>
      </c>
      <c r="B17" s="8">
        <v>19340.116999999998</v>
      </c>
      <c r="C17" s="8">
        <v>25389.346000000001</v>
      </c>
      <c r="D17" s="38">
        <v>131.27814066481608</v>
      </c>
    </row>
    <row r="18" spans="1:6" x14ac:dyDescent="0.25">
      <c r="A18" s="7" t="s">
        <v>16</v>
      </c>
      <c r="B18" s="8">
        <v>8172.143</v>
      </c>
      <c r="C18" s="8">
        <v>10268.982</v>
      </c>
      <c r="D18" s="38">
        <v>125.65837381944979</v>
      </c>
    </row>
    <row r="19" spans="1:6" x14ac:dyDescent="0.25">
      <c r="A19" s="13" t="s">
        <v>21</v>
      </c>
      <c r="B19" s="14">
        <v>11167.974</v>
      </c>
      <c r="C19" s="14">
        <v>15120.364</v>
      </c>
      <c r="D19" s="39">
        <v>135.39039399626108</v>
      </c>
      <c r="F19" s="55"/>
    </row>
    <row r="20" spans="1:6" x14ac:dyDescent="0.25">
      <c r="A20" s="7" t="s">
        <v>18</v>
      </c>
      <c r="B20" s="8">
        <v>1771.0219999999999</v>
      </c>
      <c r="C20" s="8">
        <v>1926.6969999999999</v>
      </c>
      <c r="D20" s="38">
        <v>108.79012231355681</v>
      </c>
    </row>
    <row r="21" spans="1:6" x14ac:dyDescent="0.25">
      <c r="A21" s="7" t="s">
        <v>19</v>
      </c>
      <c r="B21" s="8">
        <v>174.988</v>
      </c>
      <c r="C21" s="8">
        <v>30.721</v>
      </c>
      <c r="D21" s="38">
        <v>17.556060987039114</v>
      </c>
    </row>
    <row r="22" spans="1:6" x14ac:dyDescent="0.25">
      <c r="A22" s="7" t="s">
        <v>20</v>
      </c>
      <c r="B22" s="8">
        <v>1596.0340000000001</v>
      </c>
      <c r="C22" s="8">
        <v>1895.9760000000001</v>
      </c>
      <c r="D22" s="38">
        <v>118.79295804475343</v>
      </c>
    </row>
    <row r="23" spans="1:6" x14ac:dyDescent="0.25">
      <c r="A23" s="7" t="s">
        <v>22</v>
      </c>
      <c r="B23" s="8">
        <v>758.39800000000002</v>
      </c>
      <c r="C23" s="8">
        <v>1690.527</v>
      </c>
      <c r="D23" s="38">
        <v>222.90762897581482</v>
      </c>
    </row>
    <row r="24" spans="1:6" x14ac:dyDescent="0.25">
      <c r="A24" s="7" t="s">
        <v>17</v>
      </c>
      <c r="B24" s="8">
        <v>4562.2022058823532</v>
      </c>
      <c r="C24" s="8">
        <v>4690.60081300813</v>
      </c>
      <c r="D24" s="38">
        <v>102.8143997423048</v>
      </c>
    </row>
    <row r="25" spans="1:6" x14ac:dyDescent="0.25">
      <c r="A25" s="2"/>
      <c r="B25" s="2"/>
      <c r="C25" s="2"/>
      <c r="D25" s="2"/>
    </row>
    <row r="26" spans="1:6" x14ac:dyDescent="0.25">
      <c r="A26" s="3" t="s">
        <v>80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13.42578125" customWidth="1"/>
    <col min="3" max="3" width="26.85546875" customWidth="1"/>
    <col min="4" max="4" width="9.28515625" bestFit="1" customWidth="1"/>
    <col min="5" max="5" width="13.28515625" bestFit="1" customWidth="1"/>
    <col min="6" max="6" width="12.42578125" bestFit="1" customWidth="1"/>
    <col min="7" max="7" width="12.5703125" bestFit="1" customWidth="1"/>
    <col min="14" max="14" width="14.85546875" bestFit="1" customWidth="1"/>
    <col min="15" max="15" width="13.85546875" bestFit="1" customWidth="1"/>
  </cols>
  <sheetData>
    <row r="4" spans="1:8" x14ac:dyDescent="0.25">
      <c r="A4" s="1" t="s">
        <v>99</v>
      </c>
    </row>
    <row r="6" spans="1:8" ht="23.25" customHeight="1" x14ac:dyDescent="0.25">
      <c r="A6" s="57" t="s">
        <v>44</v>
      </c>
      <c r="B6" s="57" t="s">
        <v>23</v>
      </c>
      <c r="C6" s="57" t="s">
        <v>45</v>
      </c>
      <c r="D6" s="57" t="s">
        <v>46</v>
      </c>
      <c r="E6" s="57" t="s">
        <v>111</v>
      </c>
      <c r="F6" s="57" t="s">
        <v>9</v>
      </c>
      <c r="G6" s="57" t="s">
        <v>47</v>
      </c>
      <c r="H6" s="57" t="s">
        <v>15</v>
      </c>
    </row>
    <row r="7" spans="1:8" x14ac:dyDescent="0.25">
      <c r="A7" s="16" t="s">
        <v>48</v>
      </c>
      <c r="B7" s="35">
        <v>28140997362</v>
      </c>
      <c r="C7" s="17" t="s">
        <v>89</v>
      </c>
      <c r="D7" s="18" t="s">
        <v>60</v>
      </c>
      <c r="E7" s="18" t="s">
        <v>83</v>
      </c>
      <c r="F7" s="19">
        <v>6</v>
      </c>
      <c r="G7" s="15">
        <v>29873.863000000001</v>
      </c>
      <c r="H7" s="15">
        <v>2819.8530000000001</v>
      </c>
    </row>
    <row r="8" spans="1:8" x14ac:dyDescent="0.25">
      <c r="A8" s="18" t="s">
        <v>49</v>
      </c>
      <c r="B8" s="35">
        <v>70766135587</v>
      </c>
      <c r="C8" s="17" t="s">
        <v>84</v>
      </c>
      <c r="D8" s="18" t="s">
        <v>60</v>
      </c>
      <c r="E8" s="18" t="s">
        <v>83</v>
      </c>
      <c r="F8" s="19">
        <v>7</v>
      </c>
      <c r="G8" s="15">
        <v>28122.185000000001</v>
      </c>
      <c r="H8" s="15">
        <v>3152.9769999999999</v>
      </c>
    </row>
    <row r="9" spans="1:8" x14ac:dyDescent="0.25">
      <c r="A9" s="18" t="s">
        <v>50</v>
      </c>
      <c r="B9" s="35">
        <v>96012726169</v>
      </c>
      <c r="C9" s="17" t="s">
        <v>82</v>
      </c>
      <c r="D9" s="18" t="s">
        <v>60</v>
      </c>
      <c r="E9" s="18" t="s">
        <v>83</v>
      </c>
      <c r="F9" s="19">
        <v>14</v>
      </c>
      <c r="G9" s="15">
        <v>22473.998</v>
      </c>
      <c r="H9" s="15">
        <v>5811.3310000000001</v>
      </c>
    </row>
    <row r="10" spans="1:8" x14ac:dyDescent="0.25">
      <c r="A10" s="18" t="s">
        <v>51</v>
      </c>
      <c r="B10" s="35">
        <v>10774392683</v>
      </c>
      <c r="C10" s="17" t="s">
        <v>90</v>
      </c>
      <c r="D10" s="18" t="s">
        <v>60</v>
      </c>
      <c r="E10" s="18" t="s">
        <v>83</v>
      </c>
      <c r="F10" s="19">
        <v>15</v>
      </c>
      <c r="G10" s="15">
        <v>17769.534</v>
      </c>
      <c r="H10" s="15">
        <v>469.23899999999998</v>
      </c>
    </row>
    <row r="11" spans="1:8" x14ac:dyDescent="0.25">
      <c r="A11" s="18" t="s">
        <v>52</v>
      </c>
      <c r="B11" s="35">
        <v>27746792432</v>
      </c>
      <c r="C11" s="52" t="s">
        <v>85</v>
      </c>
      <c r="D11" s="18" t="s">
        <v>60</v>
      </c>
      <c r="E11" s="18" t="s">
        <v>86</v>
      </c>
      <c r="F11" s="19">
        <v>15</v>
      </c>
      <c r="G11" s="15">
        <v>13874.575000000001</v>
      </c>
      <c r="H11" s="15">
        <v>2397.19</v>
      </c>
    </row>
    <row r="12" spans="1:8" x14ac:dyDescent="0.25">
      <c r="A12" s="18" t="s">
        <v>53</v>
      </c>
      <c r="B12" s="35">
        <v>23530559747</v>
      </c>
      <c r="C12" s="17" t="s">
        <v>100</v>
      </c>
      <c r="D12" s="18" t="s">
        <v>60</v>
      </c>
      <c r="E12" s="18" t="s">
        <v>83</v>
      </c>
      <c r="F12" s="19">
        <v>8</v>
      </c>
      <c r="G12" s="15">
        <v>13269.329</v>
      </c>
      <c r="H12" s="15">
        <v>5330.37</v>
      </c>
    </row>
    <row r="13" spans="1:8" x14ac:dyDescent="0.25">
      <c r="A13" s="18" t="s">
        <v>54</v>
      </c>
      <c r="B13" s="35">
        <v>60299905912</v>
      </c>
      <c r="C13" s="17" t="s">
        <v>101</v>
      </c>
      <c r="D13" s="18" t="s">
        <v>60</v>
      </c>
      <c r="E13" s="18" t="s">
        <v>83</v>
      </c>
      <c r="F13" s="19">
        <v>7</v>
      </c>
      <c r="G13" s="15">
        <v>9306.1219999999994</v>
      </c>
      <c r="H13" s="15">
        <v>434.84399999999999</v>
      </c>
    </row>
    <row r="14" spans="1:8" x14ac:dyDescent="0.25">
      <c r="A14" s="18" t="s">
        <v>55</v>
      </c>
      <c r="B14" s="35">
        <v>68155026706</v>
      </c>
      <c r="C14" s="17" t="s">
        <v>102</v>
      </c>
      <c r="D14" s="18" t="s">
        <v>60</v>
      </c>
      <c r="E14" s="18" t="s">
        <v>83</v>
      </c>
      <c r="F14" s="19">
        <v>16</v>
      </c>
      <c r="G14" s="15">
        <v>4919.2470000000003</v>
      </c>
      <c r="H14" s="15">
        <v>637.92700000000002</v>
      </c>
    </row>
    <row r="15" spans="1:8" x14ac:dyDescent="0.25">
      <c r="A15" s="18" t="s">
        <v>56</v>
      </c>
      <c r="B15" s="48">
        <v>46315944115</v>
      </c>
      <c r="C15" s="17" t="s">
        <v>103</v>
      </c>
      <c r="D15" s="18" t="s">
        <v>60</v>
      </c>
      <c r="E15" s="18" t="s">
        <v>83</v>
      </c>
      <c r="F15" s="19">
        <v>13</v>
      </c>
      <c r="G15" s="15">
        <v>4554.1270000000004</v>
      </c>
      <c r="H15" s="15">
        <v>0</v>
      </c>
    </row>
    <row r="16" spans="1:8" x14ac:dyDescent="0.25">
      <c r="A16" s="18" t="s">
        <v>57</v>
      </c>
      <c r="B16" s="35">
        <v>79875421716</v>
      </c>
      <c r="C16" s="17" t="s">
        <v>104</v>
      </c>
      <c r="D16" s="18" t="s">
        <v>60</v>
      </c>
      <c r="E16" s="18" t="s">
        <v>83</v>
      </c>
      <c r="F16" s="19">
        <v>6</v>
      </c>
      <c r="G16" s="15">
        <v>4437.9989999999998</v>
      </c>
      <c r="H16" s="15">
        <v>0</v>
      </c>
    </row>
    <row r="17" spans="1:8" ht="15" customHeight="1" x14ac:dyDescent="0.25">
      <c r="A17" s="90" t="s">
        <v>58</v>
      </c>
      <c r="B17" s="91"/>
      <c r="C17" s="91"/>
      <c r="D17" s="91"/>
      <c r="E17" s="49"/>
      <c r="F17" s="44">
        <f>SUM(F7:F16)</f>
        <v>107</v>
      </c>
      <c r="G17" s="44">
        <f>SUM(G7:G16)</f>
        <v>148600.97900000002</v>
      </c>
      <c r="H17" s="44">
        <f>SUM(H7:H16)</f>
        <v>21053.731</v>
      </c>
    </row>
    <row r="18" spans="1:8" ht="15" customHeight="1" x14ac:dyDescent="0.25">
      <c r="A18" s="92" t="s">
        <v>59</v>
      </c>
      <c r="B18" s="93"/>
      <c r="C18" s="93"/>
      <c r="D18" s="93"/>
      <c r="E18" s="50"/>
      <c r="F18" s="45">
        <v>820</v>
      </c>
      <c r="G18" s="45">
        <v>269463.375</v>
      </c>
      <c r="H18" s="45">
        <v>25389.346000000001</v>
      </c>
    </row>
    <row r="19" spans="1:8" ht="15" customHeight="1" x14ac:dyDescent="0.25">
      <c r="A19" s="94" t="s">
        <v>98</v>
      </c>
      <c r="B19" s="95"/>
      <c r="C19" s="95"/>
      <c r="D19" s="95"/>
      <c r="E19" s="51"/>
      <c r="F19" s="47">
        <f>F17/F18</f>
        <v>0.13048780487804879</v>
      </c>
      <c r="G19" s="47">
        <f>G17/G18</f>
        <v>0.55147004300677238</v>
      </c>
      <c r="H19" s="47">
        <f>H17/H18</f>
        <v>0.82923486883041408</v>
      </c>
    </row>
    <row r="21" spans="1:8" x14ac:dyDescent="0.25">
      <c r="A21" s="3" t="s">
        <v>80</v>
      </c>
      <c r="G21" s="55"/>
    </row>
    <row r="22" spans="1:8" x14ac:dyDescent="0.25">
      <c r="G22" s="55"/>
    </row>
    <row r="23" spans="1:8" x14ac:dyDescent="0.25">
      <c r="A23" s="46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13.42578125" customWidth="1"/>
    <col min="3" max="3" width="29" customWidth="1"/>
    <col min="4" max="4" width="9.28515625" bestFit="1" customWidth="1"/>
    <col min="5" max="5" width="13.28515625" bestFit="1" customWidth="1"/>
    <col min="6" max="6" width="12.42578125" bestFit="1" customWidth="1"/>
    <col min="7" max="7" width="12.5703125" bestFit="1" customWidth="1"/>
    <col min="14" max="14" width="14.85546875" bestFit="1" customWidth="1"/>
    <col min="15" max="15" width="13.85546875" bestFit="1" customWidth="1"/>
  </cols>
  <sheetData>
    <row r="4" spans="1:8" x14ac:dyDescent="0.25">
      <c r="A4" s="1" t="s">
        <v>105</v>
      </c>
    </row>
    <row r="6" spans="1:8" ht="23.25" customHeight="1" x14ac:dyDescent="0.25">
      <c r="A6" s="57" t="s">
        <v>44</v>
      </c>
      <c r="B6" s="57" t="s">
        <v>23</v>
      </c>
      <c r="C6" s="57" t="s">
        <v>45</v>
      </c>
      <c r="D6" s="57" t="s">
        <v>46</v>
      </c>
      <c r="E6" s="57" t="s">
        <v>111</v>
      </c>
      <c r="F6" s="57" t="s">
        <v>9</v>
      </c>
      <c r="G6" s="57" t="s">
        <v>47</v>
      </c>
      <c r="H6" s="57" t="s">
        <v>15</v>
      </c>
    </row>
    <row r="7" spans="1:8" x14ac:dyDescent="0.25">
      <c r="A7" s="16" t="s">
        <v>48</v>
      </c>
      <c r="B7" s="35">
        <v>96012726169</v>
      </c>
      <c r="C7" s="17" t="s">
        <v>82</v>
      </c>
      <c r="D7" s="18" t="s">
        <v>60</v>
      </c>
      <c r="E7" s="18" t="s">
        <v>83</v>
      </c>
      <c r="F7" s="19">
        <v>14</v>
      </c>
      <c r="G7" s="15">
        <v>22473.998</v>
      </c>
      <c r="H7" s="15">
        <v>5811.3310000000001</v>
      </c>
    </row>
    <row r="8" spans="1:8" x14ac:dyDescent="0.25">
      <c r="A8" s="18" t="s">
        <v>49</v>
      </c>
      <c r="B8" s="35">
        <v>23530559747</v>
      </c>
      <c r="C8" s="17" t="s">
        <v>100</v>
      </c>
      <c r="D8" s="18" t="s">
        <v>60</v>
      </c>
      <c r="E8" s="18" t="s">
        <v>83</v>
      </c>
      <c r="F8" s="19">
        <v>8</v>
      </c>
      <c r="G8" s="15">
        <v>13269.329</v>
      </c>
      <c r="H8" s="15">
        <v>5330.37</v>
      </c>
    </row>
    <row r="9" spans="1:8" x14ac:dyDescent="0.25">
      <c r="A9" s="18" t="s">
        <v>50</v>
      </c>
      <c r="B9" s="35">
        <v>70766135587</v>
      </c>
      <c r="C9" s="17" t="s">
        <v>84</v>
      </c>
      <c r="D9" s="18" t="s">
        <v>60</v>
      </c>
      <c r="E9" s="18" t="s">
        <v>83</v>
      </c>
      <c r="F9" s="19">
        <v>7</v>
      </c>
      <c r="G9" s="15">
        <v>28122.185000000001</v>
      </c>
      <c r="H9" s="15">
        <v>3152.9769999999999</v>
      </c>
    </row>
    <row r="10" spans="1:8" x14ac:dyDescent="0.25">
      <c r="A10" s="18" t="s">
        <v>51</v>
      </c>
      <c r="B10" s="35">
        <v>28140997362</v>
      </c>
      <c r="C10" s="17" t="s">
        <v>89</v>
      </c>
      <c r="D10" s="18" t="s">
        <v>60</v>
      </c>
      <c r="E10" s="18" t="s">
        <v>83</v>
      </c>
      <c r="F10" s="19">
        <v>6</v>
      </c>
      <c r="G10" s="15">
        <v>29873.863000000001</v>
      </c>
      <c r="H10" s="15">
        <v>2819.8530000000001</v>
      </c>
    </row>
    <row r="11" spans="1:8" x14ac:dyDescent="0.25">
      <c r="A11" s="18" t="s">
        <v>52</v>
      </c>
      <c r="B11" s="35">
        <v>27746792432</v>
      </c>
      <c r="C11" s="52" t="s">
        <v>85</v>
      </c>
      <c r="D11" s="18" t="s">
        <v>60</v>
      </c>
      <c r="E11" s="18" t="s">
        <v>86</v>
      </c>
      <c r="F11" s="19">
        <v>15</v>
      </c>
      <c r="G11" s="15">
        <v>13874.575000000001</v>
      </c>
      <c r="H11" s="15">
        <v>2397.19</v>
      </c>
    </row>
    <row r="12" spans="1:8" x14ac:dyDescent="0.25">
      <c r="A12" s="18" t="s">
        <v>53</v>
      </c>
      <c r="B12" s="35">
        <v>68155026706</v>
      </c>
      <c r="C12" s="17" t="s">
        <v>102</v>
      </c>
      <c r="D12" s="18" t="s">
        <v>60</v>
      </c>
      <c r="E12" s="18" t="s">
        <v>83</v>
      </c>
      <c r="F12" s="19">
        <v>16</v>
      </c>
      <c r="G12" s="15">
        <v>4919.2470000000003</v>
      </c>
      <c r="H12" s="15">
        <v>637.92700000000002</v>
      </c>
    </row>
    <row r="13" spans="1:8" x14ac:dyDescent="0.25">
      <c r="A13" s="18" t="s">
        <v>54</v>
      </c>
      <c r="B13" s="35">
        <v>50868563028</v>
      </c>
      <c r="C13" s="17" t="s">
        <v>107</v>
      </c>
      <c r="D13" s="18" t="s">
        <v>60</v>
      </c>
      <c r="E13" s="18" t="s">
        <v>106</v>
      </c>
      <c r="F13" s="19">
        <v>8</v>
      </c>
      <c r="G13" s="15">
        <v>1718.76</v>
      </c>
      <c r="H13" s="15">
        <v>510.65699999999998</v>
      </c>
    </row>
    <row r="14" spans="1:8" x14ac:dyDescent="0.25">
      <c r="A14" s="18" t="s">
        <v>55</v>
      </c>
      <c r="B14" s="35">
        <v>10774392683</v>
      </c>
      <c r="C14" s="17" t="s">
        <v>90</v>
      </c>
      <c r="D14" s="18" t="s">
        <v>60</v>
      </c>
      <c r="E14" s="18" t="s">
        <v>83</v>
      </c>
      <c r="F14" s="19">
        <v>15</v>
      </c>
      <c r="G14" s="15">
        <v>17769.534</v>
      </c>
      <c r="H14" s="15">
        <v>469.23899999999998</v>
      </c>
    </row>
    <row r="15" spans="1:8" x14ac:dyDescent="0.25">
      <c r="A15" s="18" t="s">
        <v>56</v>
      </c>
      <c r="B15" s="48" t="s">
        <v>87</v>
      </c>
      <c r="C15" s="17" t="s">
        <v>91</v>
      </c>
      <c r="D15" s="18" t="s">
        <v>60</v>
      </c>
      <c r="E15" s="18" t="s">
        <v>88</v>
      </c>
      <c r="F15" s="19">
        <v>13</v>
      </c>
      <c r="G15" s="15">
        <v>2599.8829999999998</v>
      </c>
      <c r="H15" s="15">
        <v>438.58100000000002</v>
      </c>
    </row>
    <row r="16" spans="1:8" x14ac:dyDescent="0.25">
      <c r="A16" s="18" t="s">
        <v>57</v>
      </c>
      <c r="B16" s="35">
        <v>60299905912</v>
      </c>
      <c r="C16" s="17" t="s">
        <v>101</v>
      </c>
      <c r="D16" s="18" t="s">
        <v>60</v>
      </c>
      <c r="E16" s="18" t="s">
        <v>83</v>
      </c>
      <c r="F16" s="19">
        <v>7</v>
      </c>
      <c r="G16" s="15">
        <v>9306.1219999999994</v>
      </c>
      <c r="H16" s="15">
        <v>434.84399999999999</v>
      </c>
    </row>
    <row r="17" spans="1:8" ht="15" customHeight="1" x14ac:dyDescent="0.25">
      <c r="A17" s="90" t="s">
        <v>58</v>
      </c>
      <c r="B17" s="91"/>
      <c r="C17" s="91"/>
      <c r="D17" s="91"/>
      <c r="E17" s="49"/>
      <c r="F17" s="44">
        <f>SUM(F7:F16)</f>
        <v>109</v>
      </c>
      <c r="G17" s="44">
        <f>SUM(G7:G16)</f>
        <v>143927.49599999998</v>
      </c>
      <c r="H17" s="44">
        <f>SUM(H7:H16)</f>
        <v>22002.968999999997</v>
      </c>
    </row>
    <row r="18" spans="1:8" ht="15" customHeight="1" x14ac:dyDescent="0.25">
      <c r="A18" s="92" t="s">
        <v>59</v>
      </c>
      <c r="B18" s="93"/>
      <c r="C18" s="93"/>
      <c r="D18" s="93"/>
      <c r="E18" s="50"/>
      <c r="F18" s="45">
        <v>820</v>
      </c>
      <c r="G18" s="45">
        <v>269463.375</v>
      </c>
      <c r="H18" s="45">
        <v>25389.346000000001</v>
      </c>
    </row>
    <row r="19" spans="1:8" ht="15" customHeight="1" x14ac:dyDescent="0.25">
      <c r="A19" s="94" t="s">
        <v>98</v>
      </c>
      <c r="B19" s="95"/>
      <c r="C19" s="95"/>
      <c r="D19" s="95"/>
      <c r="E19" s="51"/>
      <c r="F19" s="47">
        <f>F17/F18</f>
        <v>0.13292682926829269</v>
      </c>
      <c r="G19" s="47">
        <f>G17/G18</f>
        <v>0.53412637617264302</v>
      </c>
      <c r="H19" s="47">
        <f>H17/H18</f>
        <v>0.86662212567428853</v>
      </c>
    </row>
    <row r="21" spans="1:8" x14ac:dyDescent="0.25">
      <c r="A21" s="3" t="s">
        <v>80</v>
      </c>
      <c r="G21" s="55"/>
    </row>
    <row r="22" spans="1:8" x14ac:dyDescent="0.25">
      <c r="G22" s="55"/>
    </row>
    <row r="23" spans="1:8" x14ac:dyDescent="0.25">
      <c r="A23" s="46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5"/>
  <sheetViews>
    <sheetView workbookViewId="0">
      <selection activeCell="A5" sqref="A5"/>
    </sheetView>
  </sheetViews>
  <sheetFormatPr defaultRowHeight="15" x14ac:dyDescent="0.25"/>
  <cols>
    <col min="1" max="1" width="38.5703125" customWidth="1"/>
    <col min="2" max="5" width="14.140625" customWidth="1"/>
  </cols>
  <sheetData>
    <row r="4" spans="1:5" x14ac:dyDescent="0.25">
      <c r="A4" s="1" t="s">
        <v>108</v>
      </c>
    </row>
    <row r="6" spans="1:5" ht="27.75" customHeight="1" x14ac:dyDescent="0.25">
      <c r="A6" s="58" t="s">
        <v>3</v>
      </c>
      <c r="B6" s="59" t="s">
        <v>66</v>
      </c>
      <c r="C6" s="59" t="s">
        <v>60</v>
      </c>
      <c r="D6" s="59" t="s">
        <v>67</v>
      </c>
      <c r="E6" s="59" t="s">
        <v>68</v>
      </c>
    </row>
    <row r="7" spans="1:5" x14ac:dyDescent="0.25">
      <c r="A7" s="4" t="s">
        <v>17</v>
      </c>
      <c r="B7" s="5">
        <v>5066.462121212121</v>
      </c>
      <c r="C7" s="5">
        <v>4634.9558745348213</v>
      </c>
      <c r="D7" s="5">
        <v>4769.9908136482945</v>
      </c>
      <c r="E7" s="5">
        <v>4690.60081300813</v>
      </c>
    </row>
    <row r="9" spans="1:5" x14ac:dyDescent="0.25">
      <c r="B9" s="6"/>
    </row>
    <row r="10" spans="1:5" x14ac:dyDescent="0.25">
      <c r="B10" s="6"/>
    </row>
    <row r="25" spans="1:1" x14ac:dyDescent="0.25">
      <c r="A25" s="3" t="s">
        <v>80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showGridLines="0" workbookViewId="0">
      <selection activeCell="A14" sqref="A14"/>
    </sheetView>
  </sheetViews>
  <sheetFormatPr defaultRowHeight="15" x14ac:dyDescent="0.25"/>
  <cols>
    <col min="1" max="1" width="40.5703125" style="101" customWidth="1"/>
    <col min="2" max="10" width="6.42578125" style="101" customWidth="1"/>
    <col min="11" max="13" width="8.85546875" style="101" customWidth="1"/>
    <col min="14" max="16384" width="9.140625" style="101"/>
  </cols>
  <sheetData>
    <row r="1" spans="1:13" ht="18.75" x14ac:dyDescent="0.3">
      <c r="A1" s="100" t="s">
        <v>109</v>
      </c>
    </row>
    <row r="2" spans="1:13" x14ac:dyDescent="0.25">
      <c r="A2" s="102" t="s">
        <v>0</v>
      </c>
    </row>
    <row r="3" spans="1:13" x14ac:dyDescent="0.25">
      <c r="A3" s="102" t="s">
        <v>1</v>
      </c>
    </row>
    <row r="4" spans="1:13" x14ac:dyDescent="0.25">
      <c r="A4" s="103" t="s">
        <v>92</v>
      </c>
    </row>
    <row r="5" spans="1:13" x14ac:dyDescent="0.25">
      <c r="A5" s="104" t="s">
        <v>93</v>
      </c>
    </row>
    <row r="7" spans="1:13" customFormat="1" x14ac:dyDescent="0.25">
      <c r="A7" s="96" t="s">
        <v>3</v>
      </c>
      <c r="B7" s="96" t="s">
        <v>62</v>
      </c>
      <c r="C7" s="97"/>
      <c r="D7" s="97"/>
      <c r="E7" s="96" t="s">
        <v>63</v>
      </c>
      <c r="F7" s="97"/>
      <c r="G7" s="97"/>
      <c r="H7" s="96" t="s">
        <v>64</v>
      </c>
      <c r="I7" s="97"/>
      <c r="J7" s="97"/>
      <c r="K7" s="96" t="s">
        <v>65</v>
      </c>
      <c r="L7" s="97"/>
      <c r="M7" s="98"/>
    </row>
    <row r="8" spans="1:13" customFormat="1" ht="15" customHeight="1" x14ac:dyDescent="0.25">
      <c r="A8" s="96"/>
      <c r="B8" s="60" t="s">
        <v>81</v>
      </c>
      <c r="C8" s="61" t="s">
        <v>95</v>
      </c>
      <c r="D8" s="62" t="s">
        <v>4</v>
      </c>
      <c r="E8" s="60" t="s">
        <v>81</v>
      </c>
      <c r="F8" s="61" t="s">
        <v>95</v>
      </c>
      <c r="G8" s="62" t="s">
        <v>4</v>
      </c>
      <c r="H8" s="60" t="s">
        <v>81</v>
      </c>
      <c r="I8" s="61" t="s">
        <v>95</v>
      </c>
      <c r="J8" s="62" t="s">
        <v>4</v>
      </c>
      <c r="K8" s="60" t="s">
        <v>81</v>
      </c>
      <c r="L8" s="61" t="s">
        <v>95</v>
      </c>
      <c r="M8" s="63" t="s">
        <v>4</v>
      </c>
    </row>
    <row r="9" spans="1:13" customFormat="1" ht="15" customHeight="1" x14ac:dyDescent="0.25">
      <c r="A9" s="40" t="s">
        <v>5</v>
      </c>
      <c r="B9" s="41"/>
      <c r="C9" s="42">
        <v>10</v>
      </c>
      <c r="D9" s="53" t="s">
        <v>6</v>
      </c>
      <c r="E9" s="54"/>
      <c r="F9" s="42">
        <v>127</v>
      </c>
      <c r="G9" s="53" t="s">
        <v>6</v>
      </c>
      <c r="H9" s="54"/>
      <c r="I9" s="42">
        <v>21</v>
      </c>
      <c r="J9" s="53" t="s">
        <v>6</v>
      </c>
      <c r="K9" s="54"/>
      <c r="L9" s="42">
        <v>158</v>
      </c>
      <c r="M9" s="43" t="s">
        <v>6</v>
      </c>
    </row>
    <row r="10" spans="1:13" s="75" customFormat="1" ht="15" customHeight="1" x14ac:dyDescent="0.25">
      <c r="A10" s="69" t="s">
        <v>17</v>
      </c>
      <c r="B10" s="70">
        <v>4964.2089552238804</v>
      </c>
      <c r="C10" s="71">
        <v>5066.462121212121</v>
      </c>
      <c r="D10" s="72">
        <v>102.05980785479707</v>
      </c>
      <c r="E10" s="73">
        <v>4500.334130781499</v>
      </c>
      <c r="F10" s="71">
        <v>4634.9558745348213</v>
      </c>
      <c r="G10" s="72">
        <v>102.99137219240085</v>
      </c>
      <c r="H10" s="73">
        <v>4659.3893442622948</v>
      </c>
      <c r="I10" s="71">
        <v>4769.9908136482945</v>
      </c>
      <c r="J10" s="72">
        <v>102.37373314857659</v>
      </c>
      <c r="K10" s="73">
        <v>4562.2022058823532</v>
      </c>
      <c r="L10" s="71">
        <v>4690.60081300813</v>
      </c>
      <c r="M10" s="74">
        <v>102.8143997423048</v>
      </c>
    </row>
    <row r="12" spans="1:13" x14ac:dyDescent="0.25">
      <c r="F12" s="105"/>
      <c r="I12" s="105"/>
      <c r="L12" s="105"/>
    </row>
  </sheetData>
  <mergeCells count="5">
    <mergeCell ref="A7:A8"/>
    <mergeCell ref="B7:D7"/>
    <mergeCell ref="E7:G7"/>
    <mergeCell ref="H7:J7"/>
    <mergeCell ref="K7:M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>
      <selection activeCell="A5" sqref="A5"/>
    </sheetView>
  </sheetViews>
  <sheetFormatPr defaultRowHeight="15" x14ac:dyDescent="0.25"/>
  <cols>
    <col min="1" max="1" width="5.7109375" customWidth="1"/>
    <col min="2" max="2" width="36" customWidth="1"/>
    <col min="3" max="3" width="4.5703125" bestFit="1" customWidth="1"/>
    <col min="4" max="5" width="8" bestFit="1" customWidth="1"/>
    <col min="6" max="7" width="7.5703125" bestFit="1" customWidth="1"/>
    <col min="8" max="8" width="5.5703125" bestFit="1" customWidth="1"/>
    <col min="9" max="10" width="6.42578125" bestFit="1" customWidth="1"/>
    <col min="11" max="11" width="6.42578125" customWidth="1"/>
    <col min="12" max="12" width="6.42578125" bestFit="1" customWidth="1"/>
    <col min="13" max="14" width="6.28515625" customWidth="1"/>
    <col min="15" max="15" width="6.7109375" customWidth="1"/>
    <col min="16" max="16" width="6.5703125" customWidth="1"/>
    <col min="17" max="17" width="6.140625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5.42578125" bestFit="1" customWidth="1"/>
  </cols>
  <sheetData>
    <row r="1" spans="1:23" x14ac:dyDescent="0.25">
      <c r="A1" s="20" t="s">
        <v>110</v>
      </c>
      <c r="B1" s="21"/>
      <c r="C1" s="21"/>
      <c r="D1" s="21"/>
      <c r="E1" s="21"/>
    </row>
    <row r="2" spans="1:23" x14ac:dyDescent="0.25">
      <c r="A2" s="22" t="s">
        <v>1</v>
      </c>
      <c r="B2" s="23"/>
      <c r="C2" s="21"/>
      <c r="D2" s="21"/>
      <c r="E2" s="21"/>
    </row>
    <row r="3" spans="1:23" x14ac:dyDescent="0.25">
      <c r="A3" s="33" t="s">
        <v>92</v>
      </c>
      <c r="B3" s="34"/>
      <c r="C3" s="21"/>
      <c r="D3" s="21"/>
      <c r="E3" s="21"/>
    </row>
    <row r="4" spans="1:23" x14ac:dyDescent="0.25">
      <c r="A4" s="76" t="s">
        <v>2</v>
      </c>
      <c r="B4" s="23"/>
      <c r="C4" s="21"/>
      <c r="D4" s="21"/>
      <c r="E4" s="21"/>
    </row>
    <row r="6" spans="1:23" ht="24" customHeight="1" x14ac:dyDescent="0.25">
      <c r="A6" s="89" t="s">
        <v>69</v>
      </c>
      <c r="B6" s="99"/>
      <c r="C6" s="89" t="s">
        <v>5</v>
      </c>
      <c r="D6" s="89"/>
      <c r="E6" s="89"/>
      <c r="F6" s="89" t="s">
        <v>10</v>
      </c>
      <c r="G6" s="89"/>
      <c r="H6" s="89"/>
      <c r="I6" s="89" t="s">
        <v>15</v>
      </c>
      <c r="J6" s="89"/>
      <c r="K6" s="89"/>
      <c r="L6" s="89" t="s">
        <v>16</v>
      </c>
      <c r="M6" s="89"/>
      <c r="N6" s="89"/>
      <c r="O6" s="89" t="s">
        <v>76</v>
      </c>
      <c r="P6" s="89"/>
      <c r="Q6" s="89"/>
      <c r="R6" s="89" t="s">
        <v>78</v>
      </c>
      <c r="S6" s="89"/>
      <c r="T6" s="89"/>
      <c r="U6" s="89" t="s">
        <v>17</v>
      </c>
      <c r="V6" s="89"/>
      <c r="W6" s="89"/>
    </row>
    <row r="7" spans="1:23" x14ac:dyDescent="0.25">
      <c r="A7" s="64" t="s">
        <v>70</v>
      </c>
      <c r="B7" s="65" t="s">
        <v>71</v>
      </c>
      <c r="C7" s="66" t="s">
        <v>72</v>
      </c>
      <c r="D7" s="66" t="s">
        <v>74</v>
      </c>
      <c r="E7" s="66" t="s">
        <v>75</v>
      </c>
      <c r="F7" s="66">
        <v>2017</v>
      </c>
      <c r="G7" s="66">
        <v>2018</v>
      </c>
      <c r="H7" s="66" t="s">
        <v>4</v>
      </c>
      <c r="I7" s="66">
        <v>2017</v>
      </c>
      <c r="J7" s="66">
        <v>2018</v>
      </c>
      <c r="K7" s="67" t="s">
        <v>4</v>
      </c>
      <c r="L7" s="66">
        <v>2017</v>
      </c>
      <c r="M7" s="66">
        <v>2018</v>
      </c>
      <c r="N7" s="66" t="s">
        <v>4</v>
      </c>
      <c r="O7" s="66">
        <v>2017</v>
      </c>
      <c r="P7" s="66">
        <v>2018</v>
      </c>
      <c r="Q7" s="67" t="s">
        <v>4</v>
      </c>
      <c r="R7" s="66">
        <v>2017</v>
      </c>
      <c r="S7" s="66">
        <v>2018</v>
      </c>
      <c r="T7" s="68" t="s">
        <v>4</v>
      </c>
      <c r="U7" s="66">
        <v>2017</v>
      </c>
      <c r="V7" s="66">
        <v>2018</v>
      </c>
      <c r="W7" s="68" t="s">
        <v>4</v>
      </c>
    </row>
    <row r="8" spans="1:23" x14ac:dyDescent="0.25">
      <c r="A8" s="31">
        <v>1</v>
      </c>
      <c r="B8" s="31" t="s">
        <v>37</v>
      </c>
      <c r="C8" s="28">
        <v>10</v>
      </c>
      <c r="D8" s="24">
        <v>8</v>
      </c>
      <c r="E8" s="32">
        <v>2</v>
      </c>
      <c r="F8" s="29">
        <v>10525.079</v>
      </c>
      <c r="G8" s="29">
        <v>11507.045</v>
      </c>
      <c r="H8" s="30">
        <v>109.32977320170234</v>
      </c>
      <c r="I8" s="28">
        <v>374.15499999999997</v>
      </c>
      <c r="J8" s="24">
        <v>156.041</v>
      </c>
      <c r="K8" s="27">
        <v>41.704908393580205</v>
      </c>
      <c r="L8" s="29">
        <v>1431.325</v>
      </c>
      <c r="M8" s="29">
        <v>71.747</v>
      </c>
      <c r="N8" s="30">
        <v>5.0126281592230972</v>
      </c>
      <c r="O8" s="26">
        <v>-1057.17</v>
      </c>
      <c r="P8" s="24">
        <v>84.293999999999997</v>
      </c>
      <c r="Q8" s="27" t="s">
        <v>6</v>
      </c>
      <c r="R8" s="29">
        <v>43</v>
      </c>
      <c r="S8" s="29">
        <v>45</v>
      </c>
      <c r="T8" s="30">
        <v>104.65116279069768</v>
      </c>
      <c r="U8" s="28">
        <v>5282.7751937984494</v>
      </c>
      <c r="V8" s="24">
        <v>4593.7703703703701</v>
      </c>
      <c r="W8" s="25">
        <v>86.957521413424601</v>
      </c>
    </row>
    <row r="9" spans="1:23" x14ac:dyDescent="0.25">
      <c r="A9" s="31">
        <v>2</v>
      </c>
      <c r="B9" s="31" t="s">
        <v>28</v>
      </c>
      <c r="C9" s="28">
        <v>6</v>
      </c>
      <c r="D9" s="24">
        <v>5</v>
      </c>
      <c r="E9" s="32">
        <v>1</v>
      </c>
      <c r="F9" s="29">
        <v>8369.9740000000002</v>
      </c>
      <c r="G9" s="29">
        <v>8319.857</v>
      </c>
      <c r="H9" s="30">
        <v>99.401228725441683</v>
      </c>
      <c r="I9" s="28">
        <v>694.03800000000001</v>
      </c>
      <c r="J9" s="24">
        <v>179.667</v>
      </c>
      <c r="K9" s="27">
        <v>25.887199259982886</v>
      </c>
      <c r="L9" s="29">
        <v>0</v>
      </c>
      <c r="M9" s="29">
        <v>51.689</v>
      </c>
      <c r="N9" s="30" t="s">
        <v>6</v>
      </c>
      <c r="O9" s="24">
        <v>694.03800000000001</v>
      </c>
      <c r="P9" s="24">
        <v>127.97799999999999</v>
      </c>
      <c r="Q9" s="27">
        <v>18.439624343335666</v>
      </c>
      <c r="R9" s="29">
        <v>42</v>
      </c>
      <c r="S9" s="29">
        <v>41</v>
      </c>
      <c r="T9" s="30">
        <v>97.61904761904762</v>
      </c>
      <c r="U9" s="28">
        <v>5207.7103174603171</v>
      </c>
      <c r="V9" s="24">
        <v>5592.8211382113814</v>
      </c>
      <c r="W9" s="25">
        <v>107.39501234275401</v>
      </c>
    </row>
    <row r="10" spans="1:23" x14ac:dyDescent="0.25">
      <c r="A10" s="31">
        <v>3</v>
      </c>
      <c r="B10" s="31" t="s">
        <v>42</v>
      </c>
      <c r="C10" s="28">
        <v>6</v>
      </c>
      <c r="D10" s="24">
        <v>3</v>
      </c>
      <c r="E10" s="32">
        <v>3</v>
      </c>
      <c r="F10" s="29">
        <v>6485.2430000000004</v>
      </c>
      <c r="G10" s="29">
        <v>6171.9080000000004</v>
      </c>
      <c r="H10" s="30">
        <v>95.168492529886691</v>
      </c>
      <c r="I10" s="28">
        <v>564.98400000000004</v>
      </c>
      <c r="J10" s="24">
        <v>72.293999999999997</v>
      </c>
      <c r="K10" s="27">
        <v>12.795760587910454</v>
      </c>
      <c r="L10" s="29">
        <v>131.12</v>
      </c>
      <c r="M10" s="29">
        <v>272.62599999999998</v>
      </c>
      <c r="N10" s="30">
        <v>207.92098840756557</v>
      </c>
      <c r="O10" s="24">
        <v>433.86399999999998</v>
      </c>
      <c r="P10" s="26">
        <v>-200.33199999999999</v>
      </c>
      <c r="Q10" s="27" t="s">
        <v>6</v>
      </c>
      <c r="R10" s="29">
        <v>38</v>
      </c>
      <c r="S10" s="29">
        <v>39</v>
      </c>
      <c r="T10" s="30">
        <v>102.63157894736842</v>
      </c>
      <c r="U10" s="28">
        <v>3864.8092105263154</v>
      </c>
      <c r="V10" s="24">
        <v>4061.9978632478633</v>
      </c>
      <c r="W10" s="25">
        <v>105.1021574929101</v>
      </c>
    </row>
    <row r="11" spans="1:23" x14ac:dyDescent="0.25">
      <c r="A11" s="31">
        <v>4</v>
      </c>
      <c r="B11" s="31" t="s">
        <v>36</v>
      </c>
      <c r="C11" s="28">
        <v>5</v>
      </c>
      <c r="D11" s="24">
        <v>2</v>
      </c>
      <c r="E11" s="32">
        <v>3</v>
      </c>
      <c r="F11" s="29">
        <v>5074.7879999999996</v>
      </c>
      <c r="G11" s="29">
        <v>4745.1499999999996</v>
      </c>
      <c r="H11" s="30">
        <v>93.504398607390101</v>
      </c>
      <c r="I11" s="28">
        <v>56.988</v>
      </c>
      <c r="J11" s="24">
        <v>155.029</v>
      </c>
      <c r="K11" s="27">
        <v>272.03797290657678</v>
      </c>
      <c r="L11" s="29">
        <v>489.005</v>
      </c>
      <c r="M11" s="29">
        <v>587.298</v>
      </c>
      <c r="N11" s="30">
        <v>120.10061246817519</v>
      </c>
      <c r="O11" s="26">
        <v>-432.017</v>
      </c>
      <c r="P11" s="26">
        <v>-432.26900000000001</v>
      </c>
      <c r="Q11" s="27">
        <v>100.05833103789897</v>
      </c>
      <c r="R11" s="29">
        <v>32</v>
      </c>
      <c r="S11" s="29">
        <v>30</v>
      </c>
      <c r="T11" s="30">
        <v>93.75</v>
      </c>
      <c r="U11" s="28">
        <v>4841</v>
      </c>
      <c r="V11" s="24">
        <v>5261.155555555556</v>
      </c>
      <c r="W11" s="25">
        <v>108.67910670430811</v>
      </c>
    </row>
    <row r="12" spans="1:23" x14ac:dyDescent="0.25">
      <c r="A12" s="31">
        <v>5</v>
      </c>
      <c r="B12" s="31" t="s">
        <v>31</v>
      </c>
      <c r="C12" s="28">
        <v>8</v>
      </c>
      <c r="D12" s="24">
        <v>5</v>
      </c>
      <c r="E12" s="32">
        <v>3</v>
      </c>
      <c r="F12" s="29">
        <v>5189.9939999999997</v>
      </c>
      <c r="G12" s="29">
        <v>4852.6679999999997</v>
      </c>
      <c r="H12" s="30">
        <v>93.500454913820704</v>
      </c>
      <c r="I12" s="28">
        <v>285.90499999999997</v>
      </c>
      <c r="J12" s="24">
        <v>51.707999999999998</v>
      </c>
      <c r="K12" s="27">
        <v>18.085727776709046</v>
      </c>
      <c r="L12" s="29">
        <v>488.637</v>
      </c>
      <c r="M12" s="29">
        <v>455.70100000000002</v>
      </c>
      <c r="N12" s="30">
        <v>93.25961808049739</v>
      </c>
      <c r="O12" s="26">
        <v>-202.732</v>
      </c>
      <c r="P12" s="26">
        <v>-403.99299999999999</v>
      </c>
      <c r="Q12" s="27">
        <v>199.27441153838566</v>
      </c>
      <c r="R12" s="29">
        <v>34</v>
      </c>
      <c r="S12" s="29">
        <v>37</v>
      </c>
      <c r="T12" s="30">
        <v>108.8235294117647</v>
      </c>
      <c r="U12" s="28">
        <v>4390.0294117647054</v>
      </c>
      <c r="V12" s="24">
        <v>4083.1306306306305</v>
      </c>
      <c r="W12" s="25">
        <v>93.009186218396934</v>
      </c>
    </row>
    <row r="13" spans="1:23" x14ac:dyDescent="0.25">
      <c r="A13" s="31">
        <v>6</v>
      </c>
      <c r="B13" s="31" t="s">
        <v>39</v>
      </c>
      <c r="C13" s="28">
        <v>4</v>
      </c>
      <c r="D13" s="24">
        <v>4</v>
      </c>
      <c r="E13" s="32">
        <v>0</v>
      </c>
      <c r="F13" s="29">
        <v>4597.6660000000002</v>
      </c>
      <c r="G13" s="29">
        <v>4886.1610000000001</v>
      </c>
      <c r="H13" s="30">
        <v>106.27481422095472</v>
      </c>
      <c r="I13" s="28">
        <v>217.34200000000001</v>
      </c>
      <c r="J13" s="24">
        <v>163.49299999999999</v>
      </c>
      <c r="K13" s="27">
        <v>75.223840767085974</v>
      </c>
      <c r="L13" s="29">
        <v>0</v>
      </c>
      <c r="M13" s="29">
        <v>0</v>
      </c>
      <c r="N13" s="30" t="s">
        <v>6</v>
      </c>
      <c r="O13" s="24">
        <v>217.34200000000001</v>
      </c>
      <c r="P13" s="24">
        <v>163.49299999999999</v>
      </c>
      <c r="Q13" s="27">
        <v>75.223840767085974</v>
      </c>
      <c r="R13" s="29">
        <v>30</v>
      </c>
      <c r="S13" s="29">
        <v>28</v>
      </c>
      <c r="T13" s="30">
        <v>93.333333333333329</v>
      </c>
      <c r="U13" s="28">
        <v>4038.5638888888893</v>
      </c>
      <c r="V13" s="24">
        <v>4498.5684523809523</v>
      </c>
      <c r="W13" s="25">
        <v>111.39030051642</v>
      </c>
    </row>
    <row r="14" spans="1:23" x14ac:dyDescent="0.25">
      <c r="A14" s="31">
        <v>7</v>
      </c>
      <c r="B14" s="31" t="s">
        <v>29</v>
      </c>
      <c r="C14" s="28">
        <v>5</v>
      </c>
      <c r="D14" s="24">
        <v>2</v>
      </c>
      <c r="E14" s="32">
        <v>3</v>
      </c>
      <c r="F14" s="29">
        <v>4530.8040000000001</v>
      </c>
      <c r="G14" s="29">
        <v>4263.9530000000004</v>
      </c>
      <c r="H14" s="30">
        <v>94.110294773289681</v>
      </c>
      <c r="I14" s="28">
        <v>349.04700000000003</v>
      </c>
      <c r="J14" s="24">
        <v>124.236</v>
      </c>
      <c r="K14" s="27">
        <v>35.592914421267054</v>
      </c>
      <c r="L14" s="29">
        <v>0</v>
      </c>
      <c r="M14" s="29">
        <v>110.00700000000001</v>
      </c>
      <c r="N14" s="30" t="s">
        <v>6</v>
      </c>
      <c r="O14" s="24">
        <v>349.04700000000003</v>
      </c>
      <c r="P14" s="24">
        <v>14.228999999999999</v>
      </c>
      <c r="Q14" s="27">
        <v>4.0765283758347728</v>
      </c>
      <c r="R14" s="29">
        <v>33</v>
      </c>
      <c r="S14" s="29">
        <v>34</v>
      </c>
      <c r="T14" s="30">
        <v>103.03030303030303</v>
      </c>
      <c r="U14" s="28">
        <v>3637.7121212121215</v>
      </c>
      <c r="V14" s="24">
        <v>3845.1666666666665</v>
      </c>
      <c r="W14" s="25">
        <v>105.70288518007904</v>
      </c>
    </row>
    <row r="15" spans="1:23" x14ac:dyDescent="0.25">
      <c r="A15" s="31">
        <v>8</v>
      </c>
      <c r="B15" s="31" t="s">
        <v>25</v>
      </c>
      <c r="C15" s="28">
        <v>7</v>
      </c>
      <c r="D15" s="24">
        <v>4</v>
      </c>
      <c r="E15" s="32">
        <v>3</v>
      </c>
      <c r="F15" s="29">
        <v>6851.3959999999997</v>
      </c>
      <c r="G15" s="29">
        <v>5613.8130000000001</v>
      </c>
      <c r="H15" s="30">
        <v>81.936776096433476</v>
      </c>
      <c r="I15" s="28">
        <v>432.47300000000001</v>
      </c>
      <c r="J15" s="24">
        <v>257.279</v>
      </c>
      <c r="K15" s="27">
        <v>59.490187826754507</v>
      </c>
      <c r="L15" s="29">
        <v>52.100999999999999</v>
      </c>
      <c r="M15" s="29">
        <v>255.09899999999999</v>
      </c>
      <c r="N15" s="30">
        <v>489.62399953935625</v>
      </c>
      <c r="O15" s="24">
        <v>380.37200000000001</v>
      </c>
      <c r="P15" s="24">
        <v>2.1800000000000002</v>
      </c>
      <c r="Q15" s="27">
        <v>0.57312315312378403</v>
      </c>
      <c r="R15" s="29">
        <v>27</v>
      </c>
      <c r="S15" s="29">
        <v>22</v>
      </c>
      <c r="T15" s="30">
        <v>81.481481481481481</v>
      </c>
      <c r="U15" s="28">
        <v>4816.3518518518513</v>
      </c>
      <c r="V15" s="24">
        <v>5436.708333333333</v>
      </c>
      <c r="W15" s="25">
        <v>112.88021516208289</v>
      </c>
    </row>
    <row r="16" spans="1:23" x14ac:dyDescent="0.25">
      <c r="A16" s="31">
        <v>9</v>
      </c>
      <c r="B16" s="31" t="s">
        <v>35</v>
      </c>
      <c r="C16" s="28">
        <v>2</v>
      </c>
      <c r="D16" s="24">
        <v>1</v>
      </c>
      <c r="E16" s="32">
        <v>1</v>
      </c>
      <c r="F16" s="29">
        <v>1456.2909999999999</v>
      </c>
      <c r="G16" s="29">
        <v>1504.4749999999999</v>
      </c>
      <c r="H16" s="30">
        <v>103.30867937795401</v>
      </c>
      <c r="I16" s="28">
        <v>1.522</v>
      </c>
      <c r="J16" s="24">
        <v>3.899</v>
      </c>
      <c r="K16" s="27">
        <v>256.1760840998686</v>
      </c>
      <c r="L16" s="29">
        <v>71.575999999999993</v>
      </c>
      <c r="M16" s="29">
        <v>67.510999999999996</v>
      </c>
      <c r="N16" s="30">
        <v>94.320722029730646</v>
      </c>
      <c r="O16" s="26">
        <v>-70.054000000000002</v>
      </c>
      <c r="P16" s="26">
        <v>-63.612000000000002</v>
      </c>
      <c r="Q16" s="27">
        <v>90.804236731664147</v>
      </c>
      <c r="R16" s="29">
        <v>12</v>
      </c>
      <c r="S16" s="29">
        <v>11</v>
      </c>
      <c r="T16" s="30">
        <v>91.666666666666657</v>
      </c>
      <c r="U16" s="28">
        <v>5247.6388888888887</v>
      </c>
      <c r="V16" s="24">
        <v>5733.3106060606069</v>
      </c>
      <c r="W16" s="25">
        <v>109.25505217594254</v>
      </c>
    </row>
    <row r="17" spans="1:23" x14ac:dyDescent="0.25">
      <c r="A17" s="31">
        <v>10</v>
      </c>
      <c r="B17" s="31" t="s">
        <v>32</v>
      </c>
      <c r="C17" s="28">
        <v>6</v>
      </c>
      <c r="D17" s="24">
        <v>4</v>
      </c>
      <c r="E17" s="32">
        <v>2</v>
      </c>
      <c r="F17" s="29">
        <v>3258.3180000000002</v>
      </c>
      <c r="G17" s="29">
        <v>3454.6439999999998</v>
      </c>
      <c r="H17" s="30">
        <v>106.02537873835519</v>
      </c>
      <c r="I17" s="28">
        <v>179.75700000000001</v>
      </c>
      <c r="J17" s="24">
        <v>81.096000000000004</v>
      </c>
      <c r="K17" s="27">
        <v>45.114237554031277</v>
      </c>
      <c r="L17" s="29">
        <v>4.1529999999999996</v>
      </c>
      <c r="M17" s="29">
        <v>167.286</v>
      </c>
      <c r="N17" s="30" t="s">
        <v>77</v>
      </c>
      <c r="O17" s="24">
        <v>175.60400000000001</v>
      </c>
      <c r="P17" s="26">
        <v>-86.19</v>
      </c>
      <c r="Q17" s="27" t="s">
        <v>6</v>
      </c>
      <c r="R17" s="29">
        <v>24</v>
      </c>
      <c r="S17" s="29">
        <v>24</v>
      </c>
      <c r="T17" s="30">
        <v>100</v>
      </c>
      <c r="U17" s="28">
        <v>3469.15625</v>
      </c>
      <c r="V17" s="24">
        <v>3703.1666666666665</v>
      </c>
      <c r="W17" s="25">
        <v>106.74545623785802</v>
      </c>
    </row>
    <row r="18" spans="1:23" x14ac:dyDescent="0.25">
      <c r="A18" s="31">
        <v>11</v>
      </c>
      <c r="B18" s="31" t="s">
        <v>40</v>
      </c>
      <c r="C18" s="28">
        <v>2</v>
      </c>
      <c r="D18" s="24">
        <v>1</v>
      </c>
      <c r="E18" s="32">
        <v>1</v>
      </c>
      <c r="F18" s="29">
        <v>1814.3879999999999</v>
      </c>
      <c r="G18" s="29">
        <v>1675.221</v>
      </c>
      <c r="H18" s="30">
        <v>92.329810382343808</v>
      </c>
      <c r="I18" s="28">
        <v>110.92</v>
      </c>
      <c r="J18" s="24">
        <v>11.023</v>
      </c>
      <c r="K18" s="27">
        <v>9.9377930039668225</v>
      </c>
      <c r="L18" s="29">
        <v>118.852</v>
      </c>
      <c r="M18" s="29">
        <v>89.259</v>
      </c>
      <c r="N18" s="30">
        <v>75.100965907178676</v>
      </c>
      <c r="O18" s="26">
        <v>-7.9320000000000004</v>
      </c>
      <c r="P18" s="26">
        <v>-78.236000000000004</v>
      </c>
      <c r="Q18" s="27">
        <v>986.33383761976802</v>
      </c>
      <c r="R18" s="29">
        <v>10</v>
      </c>
      <c r="S18" s="29">
        <v>9</v>
      </c>
      <c r="T18" s="30">
        <v>90</v>
      </c>
      <c r="U18" s="28">
        <v>3896.2916666666665</v>
      </c>
      <c r="V18" s="24">
        <v>4007.3981481481483</v>
      </c>
      <c r="W18" s="25">
        <v>102.85159559362596</v>
      </c>
    </row>
    <row r="19" spans="1:23" x14ac:dyDescent="0.25">
      <c r="A19" s="31">
        <v>12</v>
      </c>
      <c r="B19" s="31" t="s">
        <v>26</v>
      </c>
      <c r="C19" s="28">
        <v>6</v>
      </c>
      <c r="D19" s="24">
        <v>6</v>
      </c>
      <c r="E19" s="32">
        <v>0</v>
      </c>
      <c r="F19" s="29">
        <v>6135.116</v>
      </c>
      <c r="G19" s="29">
        <v>5769.4650000000001</v>
      </c>
      <c r="H19" s="30">
        <v>94.040031190934286</v>
      </c>
      <c r="I19" s="28">
        <v>611.62300000000005</v>
      </c>
      <c r="J19" s="24">
        <v>555.10199999999998</v>
      </c>
      <c r="K19" s="27">
        <v>90.758849814346419</v>
      </c>
      <c r="L19" s="29">
        <v>0</v>
      </c>
      <c r="M19" s="29">
        <v>0</v>
      </c>
      <c r="N19" s="30" t="s">
        <v>6</v>
      </c>
      <c r="O19" s="24">
        <v>611.62300000000005</v>
      </c>
      <c r="P19" s="24">
        <v>555.10199999999998</v>
      </c>
      <c r="Q19" s="27">
        <v>90.758849814346419</v>
      </c>
      <c r="R19" s="29">
        <v>34</v>
      </c>
      <c r="S19" s="29">
        <v>34</v>
      </c>
      <c r="T19" s="30">
        <v>100</v>
      </c>
      <c r="U19" s="28">
        <v>3197.6372549019611</v>
      </c>
      <c r="V19" s="24">
        <v>3501.7450980392155</v>
      </c>
      <c r="W19" s="25">
        <v>109.51039217068974</v>
      </c>
    </row>
    <row r="20" spans="1:23" x14ac:dyDescent="0.25">
      <c r="A20" s="31">
        <v>13</v>
      </c>
      <c r="B20" s="31" t="s">
        <v>34</v>
      </c>
      <c r="C20" s="28">
        <v>6</v>
      </c>
      <c r="D20" s="24">
        <v>5</v>
      </c>
      <c r="E20" s="32">
        <v>1</v>
      </c>
      <c r="F20" s="29">
        <v>4438.2920000000004</v>
      </c>
      <c r="G20" s="29">
        <v>6324.18</v>
      </c>
      <c r="H20" s="30">
        <v>142.49130070756948</v>
      </c>
      <c r="I20" s="28">
        <v>155.03700000000001</v>
      </c>
      <c r="J20" s="24">
        <v>184.416</v>
      </c>
      <c r="K20" s="27">
        <v>118.94967007875539</v>
      </c>
      <c r="L20" s="29">
        <v>6.4649999999999999</v>
      </c>
      <c r="M20" s="29">
        <v>45.588000000000001</v>
      </c>
      <c r="N20" s="30">
        <v>705.15081206496518</v>
      </c>
      <c r="O20" s="24">
        <v>148.572</v>
      </c>
      <c r="P20" s="24">
        <v>138.828</v>
      </c>
      <c r="Q20" s="27">
        <v>93.44156368629352</v>
      </c>
      <c r="R20" s="29">
        <v>36</v>
      </c>
      <c r="S20" s="29">
        <v>44</v>
      </c>
      <c r="T20" s="30">
        <v>122.22222222222223</v>
      </c>
      <c r="U20" s="28">
        <v>4252.3078703703704</v>
      </c>
      <c r="V20" s="24">
        <v>4602.873106060606</v>
      </c>
      <c r="W20" s="25">
        <v>108.2441169919266</v>
      </c>
    </row>
    <row r="21" spans="1:23" x14ac:dyDescent="0.25">
      <c r="A21" s="31">
        <v>14</v>
      </c>
      <c r="B21" s="31" t="s">
        <v>94</v>
      </c>
      <c r="C21" s="28">
        <v>8</v>
      </c>
      <c r="D21" s="24">
        <v>7</v>
      </c>
      <c r="E21" s="32">
        <v>1</v>
      </c>
      <c r="F21" s="29">
        <v>8523.2150000000001</v>
      </c>
      <c r="G21" s="29">
        <v>8063.2849999999999</v>
      </c>
      <c r="H21" s="30">
        <v>94.603796806721405</v>
      </c>
      <c r="I21" s="28">
        <v>740.57600000000002</v>
      </c>
      <c r="J21" s="24">
        <v>72.472999999999999</v>
      </c>
      <c r="K21" s="27">
        <v>9.7860314133863362</v>
      </c>
      <c r="L21" s="29">
        <v>5.0780000000000003</v>
      </c>
      <c r="M21" s="29">
        <v>1.1679999999999999</v>
      </c>
      <c r="N21" s="30">
        <v>23.001181567546279</v>
      </c>
      <c r="O21" s="24">
        <v>735.49800000000005</v>
      </c>
      <c r="P21" s="24">
        <v>71.305000000000007</v>
      </c>
      <c r="Q21" s="27">
        <v>9.6947918281218985</v>
      </c>
      <c r="R21" s="29">
        <v>56</v>
      </c>
      <c r="S21" s="29">
        <v>63</v>
      </c>
      <c r="T21" s="30">
        <v>112.5</v>
      </c>
      <c r="U21" s="28">
        <v>3750.78125</v>
      </c>
      <c r="V21" s="24">
        <v>3649.7473544973545</v>
      </c>
      <c r="W21" s="25">
        <v>97.306323969102564</v>
      </c>
    </row>
    <row r="22" spans="1:23" x14ac:dyDescent="0.25">
      <c r="A22" s="31">
        <v>15</v>
      </c>
      <c r="B22" s="31" t="s">
        <v>41</v>
      </c>
      <c r="C22" s="28">
        <v>4</v>
      </c>
      <c r="D22" s="24">
        <v>2</v>
      </c>
      <c r="E22" s="32">
        <v>2</v>
      </c>
      <c r="F22" s="29">
        <v>3062.47</v>
      </c>
      <c r="G22" s="29">
        <v>3986.0250000000001</v>
      </c>
      <c r="H22" s="30">
        <v>130.15719337658817</v>
      </c>
      <c r="I22" s="28">
        <v>229.05</v>
      </c>
      <c r="J22" s="24">
        <v>510.65699999999998</v>
      </c>
      <c r="K22" s="27">
        <v>222.9456450556647</v>
      </c>
      <c r="L22" s="29">
        <v>234.054</v>
      </c>
      <c r="M22" s="29">
        <v>555.92100000000005</v>
      </c>
      <c r="N22" s="30">
        <v>237.51826501576559</v>
      </c>
      <c r="O22" s="26">
        <v>-5.0039999999999996</v>
      </c>
      <c r="P22" s="26">
        <v>-45.264000000000003</v>
      </c>
      <c r="Q22" s="27">
        <v>904.55635491606722</v>
      </c>
      <c r="R22" s="29">
        <v>19</v>
      </c>
      <c r="S22" s="29">
        <v>20</v>
      </c>
      <c r="T22" s="30">
        <v>105.26315789473684</v>
      </c>
      <c r="U22" s="28">
        <v>3694.2675438596489</v>
      </c>
      <c r="V22" s="24">
        <v>3666.6041666666665</v>
      </c>
      <c r="W22" s="25">
        <v>99.251181002335301</v>
      </c>
    </row>
    <row r="23" spans="1:23" x14ac:dyDescent="0.25">
      <c r="A23" s="31">
        <v>16</v>
      </c>
      <c r="B23" s="31" t="s">
        <v>43</v>
      </c>
      <c r="C23" s="28">
        <v>4</v>
      </c>
      <c r="D23" s="24">
        <v>3</v>
      </c>
      <c r="E23" s="32">
        <v>1</v>
      </c>
      <c r="F23" s="29">
        <v>4677.942</v>
      </c>
      <c r="G23" s="29">
        <v>4628.6819999999998</v>
      </c>
      <c r="H23" s="30">
        <v>98.94697283549047</v>
      </c>
      <c r="I23" s="28">
        <v>51.758000000000003</v>
      </c>
      <c r="J23" s="24">
        <v>51.817999999999998</v>
      </c>
      <c r="K23" s="27">
        <v>100.1159241083504</v>
      </c>
      <c r="L23" s="29">
        <v>0</v>
      </c>
      <c r="M23" s="29">
        <v>7.4530000000000003</v>
      </c>
      <c r="N23" s="30" t="s">
        <v>6</v>
      </c>
      <c r="O23" s="24">
        <v>51.758000000000003</v>
      </c>
      <c r="P23" s="24">
        <v>44.365000000000002</v>
      </c>
      <c r="Q23" s="27">
        <v>85.716217782758221</v>
      </c>
      <c r="R23" s="29">
        <v>38</v>
      </c>
      <c r="S23" s="29">
        <v>36</v>
      </c>
      <c r="T23" s="30">
        <v>94.73684210526315</v>
      </c>
      <c r="U23" s="28">
        <v>4524.833333333333</v>
      </c>
      <c r="V23" s="24">
        <v>4652.6388888888887</v>
      </c>
      <c r="W23" s="25">
        <v>102.82453620145616</v>
      </c>
    </row>
    <row r="24" spans="1:23" x14ac:dyDescent="0.25">
      <c r="A24" s="31">
        <v>17</v>
      </c>
      <c r="B24" s="31" t="s">
        <v>38</v>
      </c>
      <c r="C24" s="28">
        <v>12</v>
      </c>
      <c r="D24" s="24">
        <v>8</v>
      </c>
      <c r="E24" s="32">
        <v>4</v>
      </c>
      <c r="F24" s="29">
        <v>22294.827000000001</v>
      </c>
      <c r="G24" s="29">
        <v>22310.647000000001</v>
      </c>
      <c r="H24" s="30">
        <v>100.07095816442084</v>
      </c>
      <c r="I24" s="28">
        <v>3073.1439999999998</v>
      </c>
      <c r="J24" s="24">
        <v>3113.6770000000001</v>
      </c>
      <c r="K24" s="27">
        <v>101.3189424250865</v>
      </c>
      <c r="L24" s="29">
        <v>261.94600000000003</v>
      </c>
      <c r="M24" s="29">
        <v>214.94300000000001</v>
      </c>
      <c r="N24" s="30">
        <v>82.05622532888458</v>
      </c>
      <c r="O24" s="24">
        <v>2811.1979999999999</v>
      </c>
      <c r="P24" s="24">
        <v>2898.7339999999999</v>
      </c>
      <c r="Q24" s="27">
        <v>103.11383260801978</v>
      </c>
      <c r="R24" s="29">
        <v>73</v>
      </c>
      <c r="S24" s="29">
        <v>68</v>
      </c>
      <c r="T24" s="30">
        <v>93.150684931506845</v>
      </c>
      <c r="U24" s="28">
        <v>4732.8321917808216</v>
      </c>
      <c r="V24" s="24">
        <v>5100.4852941176468</v>
      </c>
      <c r="W24" s="25">
        <v>107.76814151524962</v>
      </c>
    </row>
    <row r="25" spans="1:23" x14ac:dyDescent="0.25">
      <c r="A25" s="31">
        <v>18</v>
      </c>
      <c r="B25" s="31" t="s">
        <v>27</v>
      </c>
      <c r="C25" s="28">
        <v>8</v>
      </c>
      <c r="D25" s="24">
        <v>6</v>
      </c>
      <c r="E25" s="32">
        <v>2</v>
      </c>
      <c r="F25" s="29">
        <v>5566.2280000000001</v>
      </c>
      <c r="G25" s="29">
        <v>5489.4480000000003</v>
      </c>
      <c r="H25" s="30">
        <v>98.620609863627578</v>
      </c>
      <c r="I25" s="28">
        <v>164.90799999999999</v>
      </c>
      <c r="J25" s="24">
        <v>109.593</v>
      </c>
      <c r="K25" s="27">
        <v>66.457054842700174</v>
      </c>
      <c r="L25" s="29">
        <v>206.08600000000001</v>
      </c>
      <c r="M25" s="29">
        <v>63.756</v>
      </c>
      <c r="N25" s="30">
        <v>30.936599283794141</v>
      </c>
      <c r="O25" s="26">
        <v>-41.177999999999997</v>
      </c>
      <c r="P25" s="24">
        <v>45.837000000000003</v>
      </c>
      <c r="Q25" s="27" t="s">
        <v>6</v>
      </c>
      <c r="R25" s="29">
        <v>30</v>
      </c>
      <c r="S25" s="29">
        <v>29</v>
      </c>
      <c r="T25" s="30">
        <v>96.666666666666671</v>
      </c>
      <c r="U25" s="28">
        <v>4845.4916666666668</v>
      </c>
      <c r="V25" s="24">
        <v>4945.704022988506</v>
      </c>
      <c r="W25" s="25">
        <v>102.06815661269681</v>
      </c>
    </row>
    <row r="26" spans="1:23" x14ac:dyDescent="0.25">
      <c r="A26" s="31">
        <v>19</v>
      </c>
      <c r="B26" s="31" t="s">
        <v>30</v>
      </c>
      <c r="C26" s="28">
        <v>9</v>
      </c>
      <c r="D26" s="24">
        <v>6</v>
      </c>
      <c r="E26" s="32">
        <v>3</v>
      </c>
      <c r="F26" s="29">
        <v>4560.5839999999998</v>
      </c>
      <c r="G26" s="29">
        <v>4469.7340000000004</v>
      </c>
      <c r="H26" s="30">
        <v>98.007930563278734</v>
      </c>
      <c r="I26" s="28">
        <v>278.49700000000001</v>
      </c>
      <c r="J26" s="24">
        <v>246.31200000000001</v>
      </c>
      <c r="K26" s="27">
        <v>88.44332254925547</v>
      </c>
      <c r="L26" s="29">
        <v>1.36</v>
      </c>
      <c r="M26" s="29">
        <v>29.501000000000001</v>
      </c>
      <c r="N26" s="30" t="s">
        <v>77</v>
      </c>
      <c r="O26" s="24">
        <v>277.137</v>
      </c>
      <c r="P26" s="24">
        <v>216.81100000000001</v>
      </c>
      <c r="Q26" s="27">
        <v>78.232426561592277</v>
      </c>
      <c r="R26" s="29">
        <v>32</v>
      </c>
      <c r="S26" s="29">
        <v>31</v>
      </c>
      <c r="T26" s="30">
        <v>96.875</v>
      </c>
      <c r="U26" s="28">
        <v>3870.09375</v>
      </c>
      <c r="V26" s="24">
        <v>3849.1720430107525</v>
      </c>
      <c r="W26" s="25">
        <v>99.459400512216334</v>
      </c>
    </row>
    <row r="27" spans="1:23" x14ac:dyDescent="0.25">
      <c r="A27" s="31">
        <v>20</v>
      </c>
      <c r="B27" s="31" t="s">
        <v>33</v>
      </c>
      <c r="C27" s="28">
        <v>5</v>
      </c>
      <c r="D27" s="24">
        <v>5</v>
      </c>
      <c r="E27" s="32">
        <v>0</v>
      </c>
      <c r="F27" s="29">
        <v>3567.9409999999998</v>
      </c>
      <c r="G27" s="29">
        <v>3298.4949999999999</v>
      </c>
      <c r="H27" s="30">
        <v>92.448137455187734</v>
      </c>
      <c r="I27" s="28">
        <v>16.166</v>
      </c>
      <c r="J27" s="24">
        <v>216.49299999999999</v>
      </c>
      <c r="K27" s="27" t="s">
        <v>77</v>
      </c>
      <c r="L27" s="29">
        <v>376.45800000000003</v>
      </c>
      <c r="M27" s="29">
        <v>0</v>
      </c>
      <c r="N27" s="30">
        <v>0</v>
      </c>
      <c r="O27" s="26">
        <v>-360.29199999999997</v>
      </c>
      <c r="P27" s="24">
        <v>216.49299999999999</v>
      </c>
      <c r="Q27" s="27" t="s">
        <v>6</v>
      </c>
      <c r="R27" s="29">
        <v>19</v>
      </c>
      <c r="S27" s="29">
        <v>20</v>
      </c>
      <c r="T27" s="30">
        <v>105.26315789473684</v>
      </c>
      <c r="U27" s="28">
        <v>3361.5263157894738</v>
      </c>
      <c r="V27" s="24">
        <v>3240.2208333333333</v>
      </c>
      <c r="W27" s="25">
        <v>96.391357048542076</v>
      </c>
    </row>
    <row r="28" spans="1:23" x14ac:dyDescent="0.25">
      <c r="A28" s="79">
        <v>21</v>
      </c>
      <c r="B28" s="79" t="s">
        <v>24</v>
      </c>
      <c r="C28" s="80">
        <v>35</v>
      </c>
      <c r="D28" s="81">
        <v>18</v>
      </c>
      <c r="E28" s="82">
        <v>17</v>
      </c>
      <c r="F28" s="83">
        <v>126038.228</v>
      </c>
      <c r="G28" s="83">
        <v>148128.519</v>
      </c>
      <c r="H28" s="84">
        <v>117.52665945128966</v>
      </c>
      <c r="I28" s="80">
        <v>10752.227000000001</v>
      </c>
      <c r="J28" s="81">
        <v>19073.04</v>
      </c>
      <c r="K28" s="85">
        <v>177.38687994589398</v>
      </c>
      <c r="L28" s="83">
        <v>4293.9269999999997</v>
      </c>
      <c r="M28" s="83">
        <v>7222.4290000000001</v>
      </c>
      <c r="N28" s="84">
        <v>168.20101971924535</v>
      </c>
      <c r="O28" s="80">
        <v>6458.3</v>
      </c>
      <c r="P28" s="81">
        <v>11850.611000000001</v>
      </c>
      <c r="Q28" s="85">
        <v>183.49427868014803</v>
      </c>
      <c r="R28" s="83">
        <v>154</v>
      </c>
      <c r="S28" s="83">
        <v>155</v>
      </c>
      <c r="T28" s="84">
        <v>100.64935064935065</v>
      </c>
      <c r="U28" s="80">
        <v>5693.8057359307359</v>
      </c>
      <c r="V28" s="81">
        <v>5883.1784946236558</v>
      </c>
      <c r="W28" s="86">
        <v>103.32594344583772</v>
      </c>
    </row>
    <row r="29" spans="1:23" x14ac:dyDescent="0.25">
      <c r="A29" s="87"/>
      <c r="B29" s="87" t="s">
        <v>73</v>
      </c>
      <c r="C29" s="77">
        <v>158</v>
      </c>
      <c r="D29" s="77">
        <v>105</v>
      </c>
      <c r="E29" s="77">
        <v>53</v>
      </c>
      <c r="F29" s="77">
        <v>247018.78400000001</v>
      </c>
      <c r="G29" s="77">
        <v>269463.375</v>
      </c>
      <c r="H29" s="78">
        <v>109.08618795564955</v>
      </c>
      <c r="I29" s="77">
        <v>19340.116999999998</v>
      </c>
      <c r="J29" s="77">
        <v>25389.346000000001</v>
      </c>
      <c r="K29" s="78">
        <v>131.27814066481605</v>
      </c>
      <c r="L29" s="77">
        <v>8172.143</v>
      </c>
      <c r="M29" s="77">
        <v>10268.982</v>
      </c>
      <c r="N29" s="78">
        <v>125.65837381944979</v>
      </c>
      <c r="O29" s="77">
        <v>11167.974</v>
      </c>
      <c r="P29" s="77">
        <v>15120.364</v>
      </c>
      <c r="Q29" s="78">
        <v>135.39039399626108</v>
      </c>
      <c r="R29" s="77">
        <v>816</v>
      </c>
      <c r="S29" s="77">
        <v>820</v>
      </c>
      <c r="T29" s="78">
        <v>100.49019607843137</v>
      </c>
      <c r="U29" s="77">
        <v>4562.2022058823532</v>
      </c>
      <c r="V29" s="77">
        <v>4690.60081300813</v>
      </c>
      <c r="W29" s="78">
        <v>102.8143997423048</v>
      </c>
    </row>
  </sheetData>
  <mergeCells count="8">
    <mergeCell ref="O6:Q6"/>
    <mergeCell ref="R6:T6"/>
    <mergeCell ref="U6:W6"/>
    <mergeCell ref="A6:B6"/>
    <mergeCell ref="C6:E6"/>
    <mergeCell ref="F6:H6"/>
    <mergeCell ref="I6:K6"/>
    <mergeCell ref="L6:N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Tablica 2</vt:lpstr>
      <vt:lpstr>Tablica 3</vt:lpstr>
      <vt:lpstr>Grafikon 1</vt:lpstr>
      <vt:lpstr>60.10 po vlasništvu</vt:lpstr>
      <vt:lpstr>60.10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2020-02-10T12:16:15Z</dcterms:modified>
</cp:coreProperties>
</file>