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45" windowWidth="22995" windowHeight="9435" tabRatio="916"/>
  </bookViews>
  <sheets>
    <sheet name="Tablica 1" sheetId="1" r:id="rId1"/>
    <sheet name="Grafikon 1 i 2" sheetId="18" r:id="rId2"/>
    <sheet name="Tablica 2" sheetId="9" r:id="rId3"/>
    <sheet name="Tablica 3" sheetId="41" r:id="rId4"/>
    <sheet name="Tablica 4" sheetId="26" r:id="rId5"/>
    <sheet name="Tablica 5" sheetId="25" r:id="rId6"/>
  </sheets>
  <definedNames>
    <definedName name="page\x2dtotal">#REF!</definedName>
    <definedName name="page\x2dtotal\x2dmaster0">#REF!</definedName>
    <definedName name="PODACI" localSheetId="1">#REF!</definedName>
    <definedName name="PODACI" localSheetId="3">#REF!</definedName>
    <definedName name="PODACI" localSheetId="4">#REF!</definedName>
    <definedName name="PODACI" localSheetId="5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F6" i="26" l="1"/>
  <c r="F12" i="26" l="1"/>
  <c r="F10" i="26"/>
  <c r="F9" i="26"/>
  <c r="F8" i="26"/>
  <c r="F7" i="26"/>
  <c r="E11" i="26" l="1"/>
  <c r="F11" i="26" s="1"/>
  <c r="E16" i="9"/>
  <c r="G16" i="9" l="1"/>
  <c r="F16" i="9"/>
  <c r="F18" i="9" s="1"/>
  <c r="E18" i="9"/>
  <c r="G18" i="9" l="1"/>
</calcChain>
</file>

<file path=xl/sharedStrings.xml><?xml version="1.0" encoding="utf-8"?>
<sst xmlns="http://schemas.openxmlformats.org/spreadsheetml/2006/main" count="189" uniqueCount="131">
  <si>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</si>
  <si>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</si>
  <si>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</si>
  <si>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</si>
  <si>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</si>
  <si>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</si>
  <si>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</si>
  <si>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</si>
  <si>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</si>
  <si>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</si>
  <si>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</si>
  <si>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</si>
  <si>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</si>
  <si>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</si>
  <si>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</si>
  <si>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</si>
  <si>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</si>
  <si>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</si>
  <si>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</si>
  <si>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</si>
  <si>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</si>
  <si>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</si>
  <si>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</si>
  <si>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>-</t>
  </si>
  <si>
    <t>2014.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</si>
  <si>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</si>
  <si>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</si>
  <si>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</si>
  <si>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</si>
  <si>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</si>
  <si>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</si>
  <si>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</si>
  <si>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</si>
  <si>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</si>
  <si>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</si>
  <si>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</si>
  <si>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</si>
  <si>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</si>
  <si>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</si>
  <si>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</si>
  <si>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</si>
  <si>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</si>
  <si>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</si>
  <si>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</si>
  <si>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</si>
  <si>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</si>
  <si>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Investicije u novu dugotrajnu imovinu²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</si>
  <si>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</si>
  <si>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</si>
  <si>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</si>
  <si>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</si>
  <si>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</si>
  <si>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</si>
  <si>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</si>
  <si>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</si>
  <si>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</si>
  <si>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</si>
  <si>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</si>
  <si>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</si>
  <si>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</si>
  <si>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</si>
  <si>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</si>
  <si>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</si>
  <si>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</si>
  <si>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</si>
  <si>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</si>
  <si>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</si>
  <si>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</si>
  <si>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</si>
  <si>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</si>
  <si>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</si>
  <si>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</si>
  <si>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</si>
  <si>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</si>
  <si>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</si>
  <si>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svih</t>
  </si>
  <si>
    <t>dobitaša</t>
  </si>
  <si>
    <t>gubitaša</t>
  </si>
  <si>
    <t>Šifra i naziv županije</t>
  </si>
  <si>
    <t>Žup.</t>
  </si>
  <si>
    <t>Naziv županije</t>
  </si>
  <si>
    <t>*Serija podataka u grafikonima za sve godine prikazana je iz godišnjeg financijskog izvještaja iz kolone tekuće godine.</t>
  </si>
  <si>
    <t>Ukupno</t>
  </si>
  <si>
    <t>Izvor: Fina – Registar godišnjih financijskih izvještaja</t>
  </si>
  <si>
    <t>Naziv</t>
  </si>
  <si>
    <t>Zagreb</t>
  </si>
  <si>
    <t>Izvor: Fina, Registar godišnjih financijskih izvještaja, obrada GFI-a za 2002. - 2018. godinu</t>
  </si>
  <si>
    <t>2002.</t>
  </si>
  <si>
    <t>2003.</t>
  </si>
  <si>
    <t>2004.</t>
  </si>
  <si>
    <t>2005.</t>
  </si>
  <si>
    <t>2006.</t>
  </si>
  <si>
    <t>2007.</t>
  </si>
  <si>
    <t>Područje djelatnosti F - Građevinarstvo</t>
  </si>
  <si>
    <t>Ukupno top 10 poduzetnika po UP u području djelatnosti F</t>
  </si>
  <si>
    <t>Ukupno svi poduzetnici (14.937) u području djelatnosti F</t>
  </si>
  <si>
    <t>Udio top 10 u području djelatnosti F</t>
  </si>
  <si>
    <t>05146274847</t>
  </si>
  <si>
    <t>Krk</t>
  </si>
  <si>
    <t>Lupoglav</t>
  </si>
  <si>
    <t>Križevci</t>
  </si>
  <si>
    <t>KAMGRAD d.o.o.</t>
  </si>
  <si>
    <t>DALEKOVOD d.d.</t>
  </si>
  <si>
    <t>STRABAG d.o.o.</t>
  </si>
  <si>
    <t>GP KRK d.d.</t>
  </si>
  <si>
    <t>BINA-ISTRA d.d.</t>
  </si>
  <si>
    <t>RADNIK d.d.</t>
  </si>
  <si>
    <t>GIP PIONIR d.o.o.</t>
  </si>
  <si>
    <t>Ukupno top pet poduzetnika po dobiti u području djelatnosti F</t>
  </si>
  <si>
    <t>Udio u području djelatnosti F</t>
  </si>
  <si>
    <t>Osijek</t>
  </si>
  <si>
    <t>AMPLITUDO d.d.</t>
  </si>
  <si>
    <t>OSIJEK-KOTEKS d.d.</t>
  </si>
  <si>
    <t>Djelatnost</t>
  </si>
  <si>
    <t>Prihodi</t>
  </si>
  <si>
    <t>Rashodi</t>
  </si>
  <si>
    <t>Konsolidirani finan. rezultat</t>
  </si>
  <si>
    <t>Pros. mjes. neto plaća</t>
  </si>
  <si>
    <t>F Građevinarstvo</t>
  </si>
  <si>
    <t>F41 Gradnja zgrada</t>
  </si>
  <si>
    <t>F42 Gradnja građevina niskogradnje</t>
  </si>
  <si>
    <t>F43 Specijalizirane građevinske djelatnosti</t>
  </si>
  <si>
    <r>
      <rPr>
        <b/>
        <sz val="9"/>
        <color theme="4" tint="-0.499984740745262"/>
        <rFont val="Arial"/>
        <family val="2"/>
        <charset val="238"/>
      </rPr>
      <t>Tablica 1.</t>
    </r>
    <r>
      <rPr>
        <sz val="9"/>
        <color theme="4" tint="-0.499984740745262"/>
        <rFont val="Arial"/>
        <family val="2"/>
        <charset val="238"/>
      </rPr>
      <t xml:space="preserve">  Osnovni financijski rezultati poslovanja poduzetnika u području djelatnosti F - Građevinarstvo, u razdoblju od 2002.-2018. godine¹ (iznosi u tisućama kuna, prosječne plaće u kunama)</t>
    </r>
  </si>
  <si>
    <r>
      <rPr>
        <b/>
        <sz val="9"/>
        <color theme="4" tint="-0.499984740745262"/>
        <rFont val="Arial"/>
        <family val="2"/>
        <charset val="238"/>
      </rPr>
      <t xml:space="preserve">Grafikon 1. i 2. </t>
    </r>
    <r>
      <rPr>
        <sz val="9"/>
        <color theme="4" tint="-0.499984740745262"/>
        <rFont val="Arial"/>
        <family val="2"/>
        <charset val="238"/>
      </rPr>
      <t>Neto dobit/gubitak, broj zaposlenih i broj poduzetnika u djelatnosti građevinarstva u razdoblju od 2002. do 2018. godine* (iznosi u tisućama kuna)</t>
    </r>
  </si>
  <si>
    <r>
      <rPr>
        <b/>
        <sz val="9"/>
        <color theme="4" tint="-0.499984740745262"/>
        <rFont val="Arial"/>
        <family val="2"/>
        <charset val="238"/>
      </rPr>
      <t>Tablica 2.</t>
    </r>
    <r>
      <rPr>
        <sz val="9"/>
        <color theme="4" tint="-0.499984740745262"/>
        <rFont val="Arial"/>
        <family val="2"/>
        <charset val="238"/>
      </rPr>
      <t xml:space="preserve"> Top 10 poduzetnika prema ukupnom prihodu u građevinarstvu, u 2018. godini (iznosi u tisućama kuna)</t>
    </r>
  </si>
  <si>
    <t>Hrvatske autoceste d.o.o.</t>
  </si>
  <si>
    <t>AUTOCESTA - RIJEKA ZAGREB d.d.</t>
  </si>
  <si>
    <t>STRABAG d.d. Glavna Podružnica Zagreb</t>
  </si>
  <si>
    <r>
      <rPr>
        <b/>
        <sz val="9"/>
        <color theme="4" tint="-0.499984740745262"/>
        <rFont val="Arial"/>
        <family val="2"/>
        <charset val="238"/>
      </rPr>
      <t>Tablica 3.</t>
    </r>
    <r>
      <rPr>
        <sz val="9"/>
        <color theme="4" tint="-0.499984740745262"/>
        <rFont val="Arial"/>
        <family val="2"/>
        <charset val="238"/>
      </rPr>
      <t xml:space="preserve">  Osnovni financijski rezultati poslovanja poduzetnika u području djelatnosti F - Građevinarstvo u 2018. godini (iznosi u tisućama kuna, prosječne plaće u kunama)</t>
    </r>
  </si>
  <si>
    <r>
      <rPr>
        <b/>
        <sz val="9"/>
        <color theme="4" tint="-0.499984740745262"/>
        <rFont val="Arial"/>
        <family val="2"/>
        <charset val="238"/>
      </rPr>
      <t>Tablica 4</t>
    </r>
    <r>
      <rPr>
        <sz val="9"/>
        <color theme="4" tint="-0.499984740745262"/>
        <rFont val="Arial"/>
        <family val="2"/>
        <charset val="238"/>
      </rPr>
      <t>. Top pet poduzetnika u djelatnosti građevinarstva, rangirani prema dobiti razdoblja, u 2018. godini (iznosi u tisućama kuna)</t>
    </r>
  </si>
  <si>
    <r>
      <rPr>
        <b/>
        <sz val="9"/>
        <color theme="4" tint="-0.499984740745262"/>
        <rFont val="Arial"/>
        <family val="2"/>
        <charset val="238"/>
      </rPr>
      <t>Tablica 5</t>
    </r>
    <r>
      <rPr>
        <sz val="9"/>
        <color theme="4" tint="-0.499984740745262"/>
        <rFont val="Arial"/>
        <family val="2"/>
        <charset val="238"/>
      </rPr>
      <t>. Rezultati poduzetnika u djelatnosti građevinarstva po županijama – rang prema ukupnom prihodu u 2018. godini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</si>
</sst>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43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sz val="10"/>
      <color rgb="FF00325A"/>
      <name val="Arial"/>
      <family val="2"/>
      <charset val="238"/>
    </font>
    <font>
      <b/>
      <sz val="10"/>
      <color rgb="FF00325A"/>
      <name val="Arial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theme="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charset val="238"/>
      <scheme val="minor"/>
    </font>
    <font>
      <sz val="9"/>
      <color theme="4" tint="-0.499984740745262"/>
      <name val="Arial"/>
      <family val="2"/>
      <charset val="238"/>
    </font>
    <font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sz val="10"/>
      <name val="MS Sans Serif"/>
      <family val="2"/>
      <charset val="238"/>
    </font>
    <font>
      <b/>
      <sz val="9"/>
      <color rgb="FF00325A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Arial"/>
      <family val="2"/>
      <charset val="238"/>
    </font>
    <font>
      <sz val="9"/>
      <color rgb="FF002060"/>
      <name val="Arial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206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medium">
        <color rgb="FFFFFF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 style="medium">
        <color rgb="FFFFFFFF"/>
      </right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0"/>
      </left>
      <right style="thin">
        <color theme="4" tint="-0.249977111117893"/>
      </right>
      <top style="thin">
        <color theme="0"/>
      </top>
      <bottom style="thin">
        <color theme="0"/>
      </bottom>
      <diagonal/>
    </border>
    <border>
      <left style="thin">
        <color theme="4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3">
    <xf numFmtId="0" fontId="0" fillId="0" borderId="0"/>
    <xf numFmtId="0" fontId="7" fillId="0" borderId="0"/>
    <xf numFmtId="0" fontId="9" fillId="0" borderId="0"/>
    <xf numFmtId="0" fontId="7" fillId="0" borderId="0"/>
    <xf numFmtId="0" fontId="21" fillId="0" borderId="0"/>
    <xf numFmtId="0" fontId="21" fillId="0" borderId="0"/>
    <xf numFmtId="0" fontId="12" fillId="0" borderId="0"/>
    <xf numFmtId="9" fontId="9" fillId="0" borderId="0" applyFont="0" applyFill="0" applyBorder="0" applyAlignment="0" applyProtection="0"/>
    <xf numFmtId="0" fontId="21" fillId="0" borderId="0"/>
    <xf numFmtId="0" fontId="31" fillId="0" borderId="0"/>
    <xf numFmtId="0" fontId="9" fillId="0" borderId="0"/>
    <xf numFmtId="0" fontId="34" fillId="0" borderId="0"/>
    <xf numFmtId="0" fontId="35" fillId="0" borderId="0" applyNumberFormat="0" applyFill="0" applyBorder="0" applyAlignment="0" applyProtection="0"/>
    <xf numFmtId="0" fontId="3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1" fillId="0" borderId="0"/>
    <xf numFmtId="0" fontId="9" fillId="0" borderId="0"/>
    <xf numFmtId="0" fontId="38" fillId="0" borderId="0" applyNumberForma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horizontal="right" vertical="center"/>
    </xf>
    <xf numFmtId="3" fontId="3" fillId="2" borderId="1" xfId="0" applyNumberFormat="1" applyFont="1" applyFill="1" applyBorder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6" fillId="6" borderId="2" xfId="0" applyFont="1" applyFill="1" applyBorder="1" applyAlignment="1">
      <alignment horizontal="center" vertical="center"/>
    </xf>
    <xf numFmtId="0" fontId="7" fillId="0" borderId="0" xfId="3"/>
    <xf numFmtId="0" fontId="15" fillId="0" borderId="0" xfId="3" applyFont="1"/>
    <xf numFmtId="0" fontId="6" fillId="6" borderId="5" xfId="3" applyFont="1" applyFill="1" applyBorder="1" applyAlignment="1">
      <alignment horizontal="center" vertical="center" wrapText="1"/>
    </xf>
    <xf numFmtId="0" fontId="20" fillId="6" borderId="5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3" fontId="3" fillId="2" borderId="5" xfId="3" applyNumberFormat="1" applyFont="1" applyFill="1" applyBorder="1" applyAlignment="1">
      <alignment horizontal="right" vertical="center" wrapText="1"/>
    </xf>
    <xf numFmtId="3" fontId="11" fillId="4" borderId="5" xfId="3" applyNumberFormat="1" applyFont="1" applyFill="1" applyBorder="1" applyAlignment="1">
      <alignment horizontal="right" vertical="center" wrapText="1"/>
    </xf>
    <xf numFmtId="3" fontId="11" fillId="7" borderId="5" xfId="3" applyNumberFormat="1" applyFont="1" applyFill="1" applyBorder="1" applyAlignment="1">
      <alignment horizontal="right" vertical="center" wrapText="1"/>
    </xf>
    <xf numFmtId="165" fontId="11" fillId="8" borderId="5" xfId="3" applyNumberFormat="1" applyFont="1" applyFill="1" applyBorder="1" applyAlignment="1">
      <alignment horizontal="right" vertical="center" wrapText="1"/>
    </xf>
    <xf numFmtId="164" fontId="0" fillId="0" borderId="0" xfId="0" applyNumberFormat="1"/>
    <xf numFmtId="0" fontId="0" fillId="0" borderId="0" xfId="0" applyAlignment="1"/>
    <xf numFmtId="164" fontId="7" fillId="0" borderId="0" xfId="3" applyNumberFormat="1"/>
    <xf numFmtId="2" fontId="0" fillId="0" borderId="0" xfId="0" applyNumberFormat="1"/>
    <xf numFmtId="0" fontId="15" fillId="0" borderId="0" xfId="0" applyFont="1"/>
    <xf numFmtId="0" fontId="14" fillId="0" borderId="0" xfId="0" applyFont="1" applyAlignment="1"/>
    <xf numFmtId="0" fontId="22" fillId="9" borderId="10" xfId="0" applyFont="1" applyFill="1" applyBorder="1" applyAlignment="1">
      <alignment horizontal="left" vertical="center" wrapText="1"/>
    </xf>
    <xf numFmtId="167" fontId="22" fillId="0" borderId="10" xfId="8" applyNumberFormat="1" applyFont="1" applyBorder="1" applyAlignment="1">
      <alignment horizontal="right" vertical="center" wrapText="1"/>
    </xf>
    <xf numFmtId="167" fontId="22" fillId="0" borderId="10" xfId="0" applyNumberFormat="1" applyFont="1" applyBorder="1" applyAlignment="1">
      <alignment horizontal="right" vertical="center" wrapText="1"/>
    </xf>
    <xf numFmtId="0" fontId="22" fillId="9" borderId="11" xfId="0" applyFont="1" applyFill="1" applyBorder="1" applyAlignment="1">
      <alignment horizontal="left" vertical="center" wrapText="1"/>
    </xf>
    <xf numFmtId="167" fontId="22" fillId="0" borderId="11" xfId="8" applyNumberFormat="1" applyFont="1" applyBorder="1" applyAlignment="1">
      <alignment horizontal="right" vertical="center" wrapText="1"/>
    </xf>
    <xf numFmtId="167" fontId="22" fillId="0" borderId="11" xfId="0" applyNumberFormat="1" applyFont="1" applyBorder="1" applyAlignment="1">
      <alignment horizontal="right" vertical="center" wrapText="1"/>
    </xf>
    <xf numFmtId="0" fontId="23" fillId="9" borderId="11" xfId="0" applyFont="1" applyFill="1" applyBorder="1" applyAlignment="1">
      <alignment horizontal="left" vertical="center" wrapText="1"/>
    </xf>
    <xf numFmtId="167" fontId="23" fillId="0" borderId="11" xfId="8" applyNumberFormat="1" applyFont="1" applyBorder="1" applyAlignment="1">
      <alignment horizontal="right" vertical="center" wrapText="1"/>
    </xf>
    <xf numFmtId="167" fontId="23" fillId="0" borderId="11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left" vertical="center" wrapText="1"/>
    </xf>
    <xf numFmtId="167" fontId="22" fillId="0" borderId="0" xfId="8" applyNumberFormat="1" applyFont="1" applyBorder="1" applyAlignment="1">
      <alignment horizontal="right" vertical="center" wrapText="1"/>
    </xf>
    <xf numFmtId="167" fontId="22" fillId="0" borderId="0" xfId="0" applyNumberFormat="1" applyFont="1" applyBorder="1" applyAlignment="1">
      <alignment horizontal="right" vertical="center" wrapText="1"/>
    </xf>
    <xf numFmtId="0" fontId="14" fillId="0" borderId="0" xfId="0" applyFont="1"/>
    <xf numFmtId="0" fontId="24" fillId="6" borderId="2" xfId="0" applyFont="1" applyFill="1" applyBorder="1" applyAlignment="1">
      <alignment horizontal="center" vertical="center"/>
    </xf>
    <xf numFmtId="3" fontId="13" fillId="10" borderId="2" xfId="0" applyNumberFormat="1" applyFont="1" applyFill="1" applyBorder="1" applyAlignment="1">
      <alignment horizontal="center" vertical="center" wrapText="1"/>
    </xf>
    <xf numFmtId="3" fontId="13" fillId="10" borderId="15" xfId="0" applyNumberFormat="1" applyFont="1" applyFill="1" applyBorder="1" applyAlignment="1">
      <alignment vertical="center"/>
    </xf>
    <xf numFmtId="3" fontId="25" fillId="10" borderId="2" xfId="0" applyNumberFormat="1" applyFont="1" applyFill="1" applyBorder="1" applyAlignment="1">
      <alignment horizontal="right" vertical="center" wrapText="1"/>
    </xf>
    <xf numFmtId="3" fontId="13" fillId="10" borderId="2" xfId="0" applyNumberFormat="1" applyFont="1" applyFill="1" applyBorder="1" applyAlignment="1">
      <alignment horizontal="right" vertical="center" wrapText="1"/>
    </xf>
    <xf numFmtId="3" fontId="13" fillId="0" borderId="16" xfId="0" applyNumberFormat="1" applyFont="1" applyBorder="1" applyAlignment="1">
      <alignment horizontal="right" vertical="center" wrapText="1"/>
    </xf>
    <xf numFmtId="3" fontId="13" fillId="3" borderId="2" xfId="0" applyNumberFormat="1" applyFont="1" applyFill="1" applyBorder="1" applyAlignment="1">
      <alignment horizontal="right" vertical="center" wrapText="1"/>
    </xf>
    <xf numFmtId="166" fontId="13" fillId="0" borderId="17" xfId="0" applyNumberFormat="1" applyFont="1" applyBorder="1" applyAlignment="1">
      <alignment horizontal="right" vertical="center" wrapText="1"/>
    </xf>
    <xf numFmtId="3" fontId="10" fillId="0" borderId="3" xfId="0" applyNumberFormat="1" applyFont="1" applyBorder="1" applyAlignment="1">
      <alignment horizontal="right" vertical="center" wrapText="1"/>
    </xf>
    <xf numFmtId="3" fontId="13" fillId="0" borderId="3" xfId="0" applyNumberFormat="1" applyFont="1" applyBorder="1" applyAlignment="1">
      <alignment horizontal="right" vertical="center" wrapText="1"/>
    </xf>
    <xf numFmtId="166" fontId="13" fillId="0" borderId="9" xfId="0" applyNumberFormat="1" applyFont="1" applyBorder="1" applyAlignment="1">
      <alignment horizontal="right" vertical="center" wrapText="1"/>
    </xf>
    <xf numFmtId="3" fontId="13" fillId="10" borderId="2" xfId="0" applyNumberFormat="1" applyFont="1" applyFill="1" applyBorder="1" applyAlignment="1">
      <alignment vertical="center"/>
    </xf>
    <xf numFmtId="3" fontId="13" fillId="10" borderId="15" xfId="0" applyNumberFormat="1" applyFont="1" applyFill="1" applyBorder="1" applyAlignment="1">
      <alignment horizontal="center" vertical="center" wrapText="1"/>
    </xf>
    <xf numFmtId="3" fontId="25" fillId="10" borderId="15" xfId="0" applyNumberFormat="1" applyFont="1" applyFill="1" applyBorder="1" applyAlignment="1">
      <alignment horizontal="right" vertical="center" wrapText="1"/>
    </xf>
    <xf numFmtId="3" fontId="13" fillId="10" borderId="15" xfId="0" applyNumberFormat="1" applyFont="1" applyFill="1" applyBorder="1" applyAlignment="1">
      <alignment horizontal="right" vertical="center" wrapText="1"/>
    </xf>
    <xf numFmtId="3" fontId="13" fillId="0" borderId="18" xfId="0" applyNumberFormat="1" applyFont="1" applyBorder="1" applyAlignment="1">
      <alignment horizontal="right" vertical="center" wrapText="1"/>
    </xf>
    <xf numFmtId="166" fontId="13" fillId="0" borderId="19" xfId="0" applyNumberFormat="1" applyFont="1" applyBorder="1" applyAlignment="1">
      <alignment horizontal="right" vertical="center" wrapText="1"/>
    </xf>
    <xf numFmtId="166" fontId="13" fillId="0" borderId="20" xfId="0" applyNumberFormat="1" applyFont="1" applyBorder="1" applyAlignment="1">
      <alignment horizontal="right" vertical="center" wrapText="1"/>
    </xf>
    <xf numFmtId="3" fontId="13" fillId="10" borderId="12" xfId="0" applyNumberFormat="1" applyFont="1" applyFill="1" applyBorder="1" applyAlignment="1">
      <alignment horizontal="right" vertical="center" wrapText="1"/>
    </xf>
    <xf numFmtId="3" fontId="13" fillId="10" borderId="21" xfId="0" applyNumberFormat="1" applyFont="1" applyFill="1" applyBorder="1" applyAlignment="1">
      <alignment vertical="center"/>
    </xf>
    <xf numFmtId="3" fontId="25" fillId="10" borderId="21" xfId="0" applyNumberFormat="1" applyFont="1" applyFill="1" applyBorder="1" applyAlignment="1">
      <alignment horizontal="right" vertical="center" wrapText="1"/>
    </xf>
    <xf numFmtId="3" fontId="13" fillId="10" borderId="21" xfId="0" applyNumberFormat="1" applyFont="1" applyFill="1" applyBorder="1" applyAlignment="1">
      <alignment horizontal="right" vertical="center" wrapText="1"/>
    </xf>
    <xf numFmtId="3" fontId="13" fillId="10" borderId="4" xfId="0" applyNumberFormat="1" applyFont="1" applyFill="1" applyBorder="1" applyAlignment="1">
      <alignment horizontal="right" vertical="center" wrapText="1"/>
    </xf>
    <xf numFmtId="0" fontId="26" fillId="7" borderId="2" xfId="0" applyFont="1" applyFill="1" applyBorder="1"/>
    <xf numFmtId="0" fontId="26" fillId="7" borderId="2" xfId="0" applyFont="1" applyFill="1" applyBorder="1" applyAlignment="1"/>
    <xf numFmtId="3" fontId="26" fillId="7" borderId="2" xfId="0" applyNumberFormat="1" applyFont="1" applyFill="1" applyBorder="1"/>
    <xf numFmtId="3" fontId="26" fillId="7" borderId="13" xfId="0" applyNumberFormat="1" applyFont="1" applyFill="1" applyBorder="1"/>
    <xf numFmtId="166" fontId="26" fillId="7" borderId="2" xfId="0" applyNumberFormat="1" applyFont="1" applyFill="1" applyBorder="1" applyAlignment="1">
      <alignment horizontal="right"/>
    </xf>
    <xf numFmtId="3" fontId="26" fillId="7" borderId="15" xfId="0" applyNumberFormat="1" applyFont="1" applyFill="1" applyBorder="1"/>
    <xf numFmtId="0" fontId="27" fillId="0" borderId="0" xfId="0" applyFont="1" applyAlignment="1">
      <alignment vertical="center"/>
    </xf>
    <xf numFmtId="0" fontId="0" fillId="0" borderId="0" xfId="0" applyAlignment="1"/>
    <xf numFmtId="0" fontId="19" fillId="0" borderId="0" xfId="0" applyFont="1" applyAlignment="1">
      <alignment vertical="center"/>
    </xf>
    <xf numFmtId="0" fontId="6" fillId="6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2" fillId="0" borderId="0" xfId="10" applyFont="1"/>
    <xf numFmtId="0" fontId="33" fillId="0" borderId="0" xfId="10" applyFont="1"/>
    <xf numFmtId="0" fontId="9" fillId="0" borderId="0" xfId="10"/>
    <xf numFmtId="0" fontId="20" fillId="6" borderId="2" xfId="10" applyFont="1" applyFill="1" applyBorder="1" applyAlignment="1">
      <alignment horizontal="center" vertical="center"/>
    </xf>
    <xf numFmtId="0" fontId="20" fillId="6" borderId="2" xfId="10" applyFont="1" applyFill="1" applyBorder="1" applyAlignment="1">
      <alignment horizontal="center" vertical="center" wrapText="1"/>
    </xf>
    <xf numFmtId="0" fontId="9" fillId="0" borderId="0" xfId="10" applyFill="1"/>
    <xf numFmtId="164" fontId="9" fillId="0" borderId="0" xfId="10" applyNumberFormat="1"/>
    <xf numFmtId="0" fontId="27" fillId="0" borderId="0" xfId="9" applyFont="1" applyAlignment="1">
      <alignment vertical="center"/>
    </xf>
    <xf numFmtId="0" fontId="6" fillId="6" borderId="21" xfId="0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right" vertical="center" wrapText="1"/>
    </xf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6" fillId="6" borderId="2" xfId="0" applyFont="1" applyFill="1" applyBorder="1" applyAlignment="1">
      <alignment horizontal="center" vertical="center" wrapText="1"/>
    </xf>
    <xf numFmtId="0" fontId="6" fillId="6" borderId="12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6" fillId="6" borderId="13" xfId="0" applyFont="1" applyFill="1" applyBorder="1" applyAlignment="1">
      <alignment horizontal="center" vertical="center"/>
    </xf>
    <xf numFmtId="0" fontId="11" fillId="4" borderId="6" xfId="3" applyFont="1" applyFill="1" applyBorder="1" applyAlignment="1">
      <alignment horizontal="left" vertical="center" wrapText="1"/>
    </xf>
    <xf numFmtId="0" fontId="11" fillId="4" borderId="7" xfId="3" applyFont="1" applyFill="1" applyBorder="1" applyAlignment="1">
      <alignment horizontal="left" vertical="center" wrapText="1"/>
    </xf>
    <xf numFmtId="0" fontId="11" fillId="4" borderId="8" xfId="3" applyFont="1" applyFill="1" applyBorder="1" applyAlignment="1">
      <alignment horizontal="left" vertical="center" wrapText="1"/>
    </xf>
    <xf numFmtId="0" fontId="11" fillId="7" borderId="6" xfId="3" applyFont="1" applyFill="1" applyBorder="1" applyAlignment="1">
      <alignment horizontal="left" vertical="center" wrapText="1"/>
    </xf>
    <xf numFmtId="0" fontId="11" fillId="7" borderId="7" xfId="3" applyFont="1" applyFill="1" applyBorder="1" applyAlignment="1">
      <alignment horizontal="left" vertical="center" wrapText="1"/>
    </xf>
    <xf numFmtId="0" fontId="11" fillId="7" borderId="8" xfId="3" applyFont="1" applyFill="1" applyBorder="1" applyAlignment="1">
      <alignment horizontal="left" vertical="center" wrapText="1"/>
    </xf>
    <xf numFmtId="0" fontId="11" fillId="8" borderId="6" xfId="3" applyFont="1" applyFill="1" applyBorder="1" applyAlignment="1">
      <alignment horizontal="left" vertical="center" wrapText="1"/>
    </xf>
    <xf numFmtId="0" fontId="11" fillId="8" borderId="7" xfId="3" applyFont="1" applyFill="1" applyBorder="1" applyAlignment="1">
      <alignment horizontal="left" vertical="center" wrapText="1"/>
    </xf>
    <xf numFmtId="0" fontId="11" fillId="8" borderId="8" xfId="3" applyFont="1" applyFill="1" applyBorder="1" applyAlignment="1">
      <alignment horizontal="left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4" xfId="0" applyFont="1" applyFill="1" applyBorder="1" applyAlignment="1">
      <alignment horizontal="center" vertical="center" wrapText="1"/>
    </xf>
    <xf numFmtId="0" fontId="30" fillId="6" borderId="2" xfId="0" applyFont="1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3" fontId="8" fillId="2" borderId="24" xfId="0" applyNumberFormat="1" applyFont="1" applyFill="1" applyBorder="1" applyAlignment="1">
      <alignment horizontal="right" vertical="center" wrapText="1"/>
    </xf>
    <xf numFmtId="3" fontId="8" fillId="2" borderId="25" xfId="0" applyNumberFormat="1" applyFont="1" applyFill="1" applyBorder="1" applyAlignment="1">
      <alignment horizontal="right" vertical="center" wrapText="1"/>
    </xf>
    <xf numFmtId="3" fontId="37" fillId="2" borderId="24" xfId="0" applyNumberFormat="1" applyFont="1" applyFill="1" applyBorder="1" applyAlignment="1">
      <alignment horizontal="right" vertical="center" wrapText="1"/>
    </xf>
    <xf numFmtId="3" fontId="3" fillId="2" borderId="22" xfId="0" applyNumberFormat="1" applyFont="1" applyFill="1" applyBorder="1" applyAlignment="1">
      <alignment horizontal="right" vertical="center" wrapText="1"/>
    </xf>
    <xf numFmtId="3" fontId="3" fillId="2" borderId="25" xfId="0" applyNumberFormat="1" applyFont="1" applyFill="1" applyBorder="1" applyAlignment="1">
      <alignment horizontal="right" vertical="center" wrapText="1"/>
    </xf>
    <xf numFmtId="3" fontId="8" fillId="2" borderId="27" xfId="0" applyNumberFormat="1" applyFont="1" applyFill="1" applyBorder="1" applyAlignment="1">
      <alignment horizontal="right" vertical="center" wrapText="1"/>
    </xf>
    <xf numFmtId="3" fontId="29" fillId="2" borderId="26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right" vertical="center" wrapText="1"/>
    </xf>
    <xf numFmtId="3" fontId="8" fillId="2" borderId="2" xfId="0" applyNumberFormat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left" vertical="center" wrapText="1"/>
    </xf>
    <xf numFmtId="3" fontId="11" fillId="2" borderId="2" xfId="0" applyNumberFormat="1" applyFont="1" applyFill="1" applyBorder="1" applyAlignment="1">
      <alignment horizontal="right" vertical="center" wrapText="1"/>
    </xf>
    <xf numFmtId="3" fontId="3" fillId="2" borderId="2" xfId="0" applyNumberFormat="1" applyFont="1" applyFill="1" applyBorder="1" applyAlignment="1">
      <alignment horizontal="left" vertical="center" wrapText="1"/>
    </xf>
    <xf numFmtId="3" fontId="3" fillId="2" borderId="2" xfId="0" applyNumberFormat="1" applyFont="1" applyFill="1" applyBorder="1" applyAlignment="1">
      <alignment horizontal="right" vertical="center" wrapText="1"/>
    </xf>
    <xf numFmtId="3" fontId="11" fillId="2" borderId="0" xfId="0" applyNumberFormat="1" applyFont="1" applyFill="1" applyBorder="1" applyAlignment="1">
      <alignment horizontal="right" vertical="center" wrapText="1"/>
    </xf>
    <xf numFmtId="3" fontId="8" fillId="2" borderId="12" xfId="0" applyNumberFormat="1" applyFont="1" applyFill="1" applyBorder="1" applyAlignment="1">
      <alignment horizontal="right" vertical="center" wrapText="1"/>
    </xf>
    <xf numFmtId="3" fontId="8" fillId="2" borderId="0" xfId="0" applyNumberFormat="1" applyFont="1" applyFill="1" applyBorder="1" applyAlignment="1">
      <alignment horizontal="right" vertical="center" wrapText="1"/>
    </xf>
    <xf numFmtId="3" fontId="3" fillId="2" borderId="0" xfId="0" applyNumberFormat="1" applyFont="1" applyFill="1" applyBorder="1" applyAlignment="1">
      <alignment horizontal="right" vertical="center" wrapText="1"/>
    </xf>
    <xf numFmtId="3" fontId="3" fillId="2" borderId="12" xfId="0" applyNumberFormat="1" applyFont="1" applyFill="1" applyBorder="1" applyAlignment="1">
      <alignment horizontal="right" vertical="center" wrapText="1"/>
    </xf>
    <xf numFmtId="3" fontId="29" fillId="2" borderId="2" xfId="0" applyNumberFormat="1" applyFont="1" applyFill="1" applyBorder="1" applyAlignment="1">
      <alignment horizontal="right" vertical="center" wrapText="1"/>
    </xf>
    <xf numFmtId="3" fontId="11" fillId="2" borderId="12" xfId="0" applyNumberFormat="1" applyFont="1" applyFill="1" applyBorder="1" applyAlignment="1">
      <alignment horizontal="right" vertical="center" wrapText="1"/>
    </xf>
    <xf numFmtId="3" fontId="3" fillId="2" borderId="13" xfId="0" applyNumberFormat="1" applyFont="1" applyFill="1" applyBorder="1" applyAlignment="1">
      <alignment horizontal="right" vertical="center" wrapText="1"/>
    </xf>
    <xf numFmtId="3" fontId="29" fillId="2" borderId="0" xfId="0" applyNumberFormat="1" applyFont="1" applyFill="1" applyBorder="1" applyAlignment="1">
      <alignment horizontal="right" vertical="center" wrapText="1"/>
    </xf>
    <xf numFmtId="3" fontId="8" fillId="2" borderId="28" xfId="0" applyNumberFormat="1" applyFont="1" applyFill="1" applyBorder="1" applyAlignment="1">
      <alignment horizontal="right" vertical="center" wrapText="1"/>
    </xf>
    <xf numFmtId="3" fontId="8" fillId="2" borderId="29" xfId="0" applyNumberFormat="1" applyFont="1" applyFill="1" applyBorder="1" applyAlignment="1">
      <alignment horizontal="right" vertical="center"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left" vertical="center"/>
    </xf>
    <xf numFmtId="0" fontId="3" fillId="2" borderId="6" xfId="3" quotePrefix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20" fillId="6" borderId="30" xfId="3" applyFont="1" applyFill="1" applyBorder="1" applyAlignment="1">
      <alignment horizontal="center" vertical="center" wrapText="1"/>
    </xf>
    <xf numFmtId="0" fontId="11" fillId="4" borderId="31" xfId="3" applyFont="1" applyFill="1" applyBorder="1" applyAlignment="1">
      <alignment horizontal="left" vertical="center" wrapText="1"/>
    </xf>
    <xf numFmtId="0" fontId="39" fillId="2" borderId="2" xfId="22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40" fillId="3" borderId="2" xfId="10" applyFont="1" applyFill="1" applyBorder="1" applyAlignment="1">
      <alignment vertical="center" wrapText="1"/>
    </xf>
    <xf numFmtId="3" fontId="41" fillId="3" borderId="2" xfId="10" applyNumberFormat="1" applyFont="1" applyFill="1" applyBorder="1" applyAlignment="1">
      <alignment horizontal="right" vertical="center"/>
    </xf>
    <xf numFmtId="3" fontId="10" fillId="3" borderId="2" xfId="10" applyNumberFormat="1" applyFont="1" applyFill="1" applyBorder="1" applyAlignment="1">
      <alignment horizontal="right" vertical="center"/>
    </xf>
    <xf numFmtId="0" fontId="42" fillId="5" borderId="2" xfId="10" applyFont="1" applyFill="1" applyBorder="1" applyAlignment="1">
      <alignment vertical="center" wrapText="1"/>
    </xf>
    <xf numFmtId="3" fontId="28" fillId="5" borderId="2" xfId="10" applyNumberFormat="1" applyFont="1" applyFill="1" applyBorder="1" applyAlignment="1">
      <alignment horizontal="right" vertical="center"/>
    </xf>
    <xf numFmtId="0" fontId="33" fillId="0" borderId="0" xfId="9" applyFont="1" applyAlignment="1">
      <alignment vertical="center"/>
    </xf>
    <xf numFmtId="0" fontId="33" fillId="0" borderId="0" xfId="0" applyFont="1" applyAlignment="1">
      <alignment vertical="center"/>
    </xf>
    <xf numFmtId="0" fontId="28" fillId="4" borderId="2" xfId="0" applyFont="1" applyFill="1" applyBorder="1" applyAlignment="1">
      <alignment horizontal="left" vertical="center"/>
    </xf>
    <xf numFmtId="3" fontId="25" fillId="5" borderId="2" xfId="0" applyNumberFormat="1" applyFont="1" applyFill="1" applyBorder="1" applyAlignment="1">
      <alignment horizontal="right" vertical="center"/>
    </xf>
    <xf numFmtId="165" fontId="18" fillId="5" borderId="2" xfId="7" applyNumberFormat="1" applyFont="1" applyFill="1" applyBorder="1" applyAlignment="1">
      <alignment horizontal="center" vertical="center"/>
    </xf>
    <xf numFmtId="0" fontId="28" fillId="4" borderId="15" xfId="0" applyFont="1" applyFill="1" applyBorder="1" applyAlignment="1">
      <alignment horizontal="left" vertical="center"/>
    </xf>
    <xf numFmtId="3" fontId="25" fillId="5" borderId="15" xfId="0" applyNumberFormat="1" applyFont="1" applyFill="1" applyBorder="1" applyAlignment="1">
      <alignment horizontal="right" vertical="center"/>
    </xf>
    <xf numFmtId="165" fontId="18" fillId="5" borderId="15" xfId="7" applyNumberFormat="1" applyFont="1" applyFill="1" applyBorder="1" applyAlignment="1">
      <alignment horizontal="center" vertical="center"/>
    </xf>
    <xf numFmtId="49" fontId="13" fillId="0" borderId="32" xfId="0" applyNumberFormat="1" applyFont="1" applyBorder="1" applyAlignment="1">
      <alignment horizontal="center" vertical="center"/>
    </xf>
    <xf numFmtId="0" fontId="13" fillId="11" borderId="32" xfId="0" applyNumberFormat="1" applyFont="1" applyFill="1" applyBorder="1" applyAlignment="1">
      <alignment horizontal="center" vertical="center"/>
    </xf>
    <xf numFmtId="0" fontId="39" fillId="11" borderId="32" xfId="22" applyFont="1" applyFill="1" applyBorder="1" applyAlignment="1">
      <alignment vertical="center"/>
    </xf>
    <xf numFmtId="0" fontId="13" fillId="11" borderId="32" xfId="0" applyFont="1" applyFill="1" applyBorder="1" applyAlignment="1">
      <alignment horizontal="center" vertical="center"/>
    </xf>
    <xf numFmtId="3" fontId="13" fillId="0" borderId="32" xfId="0" applyNumberFormat="1" applyFont="1" applyBorder="1" applyAlignment="1">
      <alignment horizontal="right" vertical="center"/>
    </xf>
    <xf numFmtId="165" fontId="4" fillId="0" borderId="32" xfId="7" applyNumberFormat="1" applyFont="1" applyBorder="1" applyAlignment="1">
      <alignment horizontal="center" vertical="center"/>
    </xf>
    <xf numFmtId="0" fontId="13" fillId="11" borderId="32" xfId="0" quotePrefix="1" applyNumberFormat="1" applyFont="1" applyFill="1" applyBorder="1" applyAlignment="1">
      <alignment horizontal="center" vertical="center"/>
    </xf>
    <xf numFmtId="0" fontId="13" fillId="11" borderId="32" xfId="0" applyFont="1" applyFill="1" applyBorder="1" applyAlignment="1">
      <alignment horizontal="left" vertical="center"/>
    </xf>
  </cellXfs>
  <cellStyles count="23">
    <cellStyle name="Hiperveza" xfId="22" builtinId="8"/>
    <cellStyle name="Hiperveza 2" xfId="12"/>
    <cellStyle name="Normal 2" xfId="13"/>
    <cellStyle name="Normal 3" xfId="14"/>
    <cellStyle name="Normalno" xfId="0" builtinId="0"/>
    <cellStyle name="Normalno 10" xfId="15"/>
    <cellStyle name="Normalno 11" xfId="16"/>
    <cellStyle name="Normalno 12" xfId="10"/>
    <cellStyle name="Normalno 13" xfId="17"/>
    <cellStyle name="Normalno 2" xfId="1"/>
    <cellStyle name="Normalno 2 2" xfId="8"/>
    <cellStyle name="Normalno 2 3" xfId="18"/>
    <cellStyle name="Normalno 2 3 2" xfId="19"/>
    <cellStyle name="Normalno 3" xfId="2"/>
    <cellStyle name="Normalno 3 2" xfId="9"/>
    <cellStyle name="Normalno 4" xfId="4"/>
    <cellStyle name="Normalno 5" xfId="3"/>
    <cellStyle name="Normalno 6" xfId="5"/>
    <cellStyle name="Normalno 7" xfId="11"/>
    <cellStyle name="Normalno 8" xfId="20"/>
    <cellStyle name="Normalno 9" xfId="21"/>
    <cellStyle name="Obično_2003" xfId="6"/>
    <cellStyle name="Postotak" xfId="7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3656889648"/>
          <c:y val="0.11515785975295992"/>
          <c:w val="0.84178514463275278"/>
          <c:h val="0.73577687420737448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i 2'!$A$8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 i 2'!$B$5:$R$5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 i 2'!$B$8:$R$8</c:f>
              <c:numCache>
                <c:formatCode>#,##0_ ;[Red]\-#,##0\ </c:formatCode>
                <c:ptCount val="17"/>
                <c:pt idx="0">
                  <c:v>510062.86949999997</c:v>
                </c:pt>
                <c:pt idx="1">
                  <c:v>740483.79368</c:v>
                </c:pt>
                <c:pt idx="2">
                  <c:v>1042482.48</c:v>
                </c:pt>
                <c:pt idx="3">
                  <c:v>1325282.348</c:v>
                </c:pt>
                <c:pt idx="4">
                  <c:v>1989806.879</c:v>
                </c:pt>
                <c:pt idx="5">
                  <c:v>1618111.7169999999</c:v>
                </c:pt>
                <c:pt idx="6">
                  <c:v>1413883.2309999999</c:v>
                </c:pt>
                <c:pt idx="7">
                  <c:v>314852.88500000001</c:v>
                </c:pt>
                <c:pt idx="8">
                  <c:v>-1270021.2039999999</c:v>
                </c:pt>
                <c:pt idx="9">
                  <c:v>-2703413.0150000001</c:v>
                </c:pt>
                <c:pt idx="10">
                  <c:v>-3595795.1340000001</c:v>
                </c:pt>
                <c:pt idx="11">
                  <c:v>-1819574.5049999999</c:v>
                </c:pt>
                <c:pt idx="12">
                  <c:v>-56106.201999999997</c:v>
                </c:pt>
                <c:pt idx="13">
                  <c:v>-603589.11199999996</c:v>
                </c:pt>
                <c:pt idx="14">
                  <c:v>634976.69799999997</c:v>
                </c:pt>
                <c:pt idx="15">
                  <c:v>251177.35</c:v>
                </c:pt>
                <c:pt idx="16">
                  <c:v>1679954.3359999999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63936"/>
        <c:axId val="101946432"/>
      </c:lineChart>
      <c:catAx>
        <c:axId val="1066639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1946432"/>
        <c:crosses val="autoZero"/>
        <c:auto val="1"/>
        <c:lblAlgn val="ctr"/>
        <c:lblOffset val="100"/>
        <c:noMultiLvlLbl val="0"/>
      </c:catAx>
      <c:valAx>
        <c:axId val="101946432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6663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1717206539"/>
          <c:y val="1.928481224908897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i 2'!$A$6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 i 2'!$B$5:$R$5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 i 2'!$B$6:$R$6</c:f>
              <c:numCache>
                <c:formatCode>#,##0_ ;[Red]\-#,##0\ </c:formatCode>
                <c:ptCount val="17"/>
                <c:pt idx="0">
                  <c:v>5550</c:v>
                </c:pt>
                <c:pt idx="1">
                  <c:v>6085</c:v>
                </c:pt>
                <c:pt idx="2">
                  <c:v>6415</c:v>
                </c:pt>
                <c:pt idx="3">
                  <c:v>7048</c:v>
                </c:pt>
                <c:pt idx="4">
                  <c:v>8132</c:v>
                </c:pt>
                <c:pt idx="5">
                  <c:v>9063</c:v>
                </c:pt>
                <c:pt idx="6">
                  <c:v>11991</c:v>
                </c:pt>
                <c:pt idx="7">
                  <c:v>12151</c:v>
                </c:pt>
                <c:pt idx="8">
                  <c:v>12439</c:v>
                </c:pt>
                <c:pt idx="9">
                  <c:v>12351</c:v>
                </c:pt>
                <c:pt idx="10">
                  <c:v>11826</c:v>
                </c:pt>
                <c:pt idx="11">
                  <c:v>11989</c:v>
                </c:pt>
                <c:pt idx="12">
                  <c:v>11988</c:v>
                </c:pt>
                <c:pt idx="13">
                  <c:v>11990</c:v>
                </c:pt>
                <c:pt idx="14">
                  <c:v>12762</c:v>
                </c:pt>
                <c:pt idx="15">
                  <c:v>13378</c:v>
                </c:pt>
                <c:pt idx="16">
                  <c:v>14937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 i 2'!$A$7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 i 2'!$B$5:$R$5</c:f>
              <c:strCache>
                <c:ptCount val="17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  <c:pt idx="15">
                  <c:v>2017.</c:v>
                </c:pt>
                <c:pt idx="16">
                  <c:v>2018.</c:v>
                </c:pt>
              </c:strCache>
            </c:strRef>
          </c:cat>
          <c:val>
            <c:numRef>
              <c:f>'Grafikon 1 i 2'!$B$7:$R$7</c:f>
              <c:numCache>
                <c:formatCode>#,##0_ ;[Red]\-#,##0\ </c:formatCode>
                <c:ptCount val="17"/>
                <c:pt idx="0">
                  <c:v>73561</c:v>
                </c:pt>
                <c:pt idx="1">
                  <c:v>81366</c:v>
                </c:pt>
                <c:pt idx="2">
                  <c:v>85478</c:v>
                </c:pt>
                <c:pt idx="3">
                  <c:v>87422</c:v>
                </c:pt>
                <c:pt idx="4">
                  <c:v>96578</c:v>
                </c:pt>
                <c:pt idx="5">
                  <c:v>102328</c:v>
                </c:pt>
                <c:pt idx="6">
                  <c:v>112098</c:v>
                </c:pt>
                <c:pt idx="7">
                  <c:v>103065</c:v>
                </c:pt>
                <c:pt idx="8">
                  <c:v>93747</c:v>
                </c:pt>
                <c:pt idx="9">
                  <c:v>86685</c:v>
                </c:pt>
                <c:pt idx="10">
                  <c:v>79926</c:v>
                </c:pt>
                <c:pt idx="11">
                  <c:v>77129</c:v>
                </c:pt>
                <c:pt idx="12">
                  <c:v>71513</c:v>
                </c:pt>
                <c:pt idx="13">
                  <c:v>72417</c:v>
                </c:pt>
                <c:pt idx="14">
                  <c:v>75289</c:v>
                </c:pt>
                <c:pt idx="15">
                  <c:v>79767</c:v>
                </c:pt>
                <c:pt idx="16">
                  <c:v>89041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64960"/>
        <c:axId val="101948160"/>
      </c:lineChart>
      <c:catAx>
        <c:axId val="10666496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700000" vert="horz"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1948160"/>
        <c:crosses val="autoZero"/>
        <c:auto val="1"/>
        <c:lblAlgn val="ctr"/>
        <c:lblOffset val="100"/>
        <c:noMultiLvlLbl val="0"/>
      </c:catAx>
      <c:valAx>
        <c:axId val="101948160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06664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0</xdr:row>
      <xdr:rowOff>142875</xdr:rowOff>
    </xdr:from>
    <xdr:to>
      <xdr:col>0</xdr:col>
      <xdr:colOff>1595597</xdr:colOff>
      <xdr:row>2</xdr:row>
      <xdr:rowOff>38101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42875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476250</xdr:colOff>
      <xdr:row>9</xdr:row>
      <xdr:rowOff>28574</xdr:rowOff>
    </xdr:from>
    <xdr:to>
      <xdr:col>5</xdr:col>
      <xdr:colOff>581025</xdr:colOff>
      <xdr:row>24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9</xdr:row>
      <xdr:rowOff>28576</xdr:rowOff>
    </xdr:from>
    <xdr:to>
      <xdr:col>14</xdr:col>
      <xdr:colOff>381000</xdr:colOff>
      <xdr:row>24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161925</xdr:rowOff>
    </xdr:from>
    <xdr:to>
      <xdr:col>2</xdr:col>
      <xdr:colOff>133350</xdr:colOff>
      <xdr:row>2</xdr:row>
      <xdr:rowOff>60118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6192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85725</xdr:rowOff>
    </xdr:from>
    <xdr:to>
      <xdr:col>0</xdr:col>
      <xdr:colOff>1181100</xdr:colOff>
      <xdr:row>1</xdr:row>
      <xdr:rowOff>114300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85725"/>
          <a:ext cx="10858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443072</xdr:colOff>
      <xdr:row>2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9050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0</xdr:row>
      <xdr:rowOff>133350</xdr:rowOff>
    </xdr:from>
    <xdr:to>
      <xdr:col>1</xdr:col>
      <xdr:colOff>1314450</xdr:colOff>
      <xdr:row>2</xdr:row>
      <xdr:rowOff>28576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1476375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96330310281/eec003afda9a09d9222b21ed757508f36008486531fa4c11400d48284a997a8faf2ef493a582b97f6c33e6966c03a381cba1abc411797c7d0a22ba827d4008e7" TargetMode="External"/><Relationship Id="rId2" Type="http://schemas.openxmlformats.org/officeDocument/2006/relationships/hyperlink" Target="https://www.transparentno.hr/pregled/89931241548/345000a425fee600c8bd50b55b502e346e0fd4a5a432c3356630f3d7f860638f27f86a27f2c6b29e21eb2d79508609a1900b239f625222f76af6245d02d7172c" TargetMode="External"/><Relationship Id="rId1" Type="http://schemas.openxmlformats.org/officeDocument/2006/relationships/hyperlink" Target="https://www.transparentno.hr/pregled/57500462912/276319adfb7dc84b9c673871f7abcf0d2eef9bbfdbd64aa059ff9283c4cb282190c039a696ffb4a5a202df8b82cbedb239b023c522e7f83f9196088c9f819c47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s://www.transparentno.hr/pregled/74971361430/63d5e670c0f67ffcaf1b1a7b011706569abc4a25f63cd319d04e4f326107e6946859d3c9a70dc1d24a72aa0854cc07840f4b79ec9540eaf90bcc6dcb863e55ec" TargetMode="External"/><Relationship Id="rId4" Type="http://schemas.openxmlformats.org/officeDocument/2006/relationships/hyperlink" Target="https://www.transparentno.hr/pregled/47911242222/d5ecb0d3f3005bef9b1715d39ea46b69833c1e162de3c482019f157f6ab5653c276aceb63096e6e0858d0caa86e3112299a9e202613f22a587d7d5de2b75bd2e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tno.hr/pregled/89931241548/345000a425fee600c8bd50b55b502e346e0fd4a5a432c3356630f3d7f860638f27f86a27f2c6b29e21eb2d79508609a1900b239f625222f76af6245d02d7172c" TargetMode="External"/><Relationship Id="rId2" Type="http://schemas.openxmlformats.org/officeDocument/2006/relationships/hyperlink" Target="https://www.transparentno.hr/pregled/57500462912/276319adfb7dc84b9c673871f7abcf0d2eef9bbfdbd64aa059ff9283c4cb282190c039a696ffb4a5a202df8b82cbedb239b023c522e7f83f9196088c9f819c47" TargetMode="External"/><Relationship Id="rId1" Type="http://schemas.openxmlformats.org/officeDocument/2006/relationships/hyperlink" Target="https://www.transparentno.hr/pregled/96330310281/eec003afda9a09d9222b21ed757508f36008486531fa4c11400d48284a997a8faf2ef493a582b97f6c33e6966c03a381cba1abc411797c7d0a22ba827d4008e7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6"/>
  <sheetViews>
    <sheetView tabSelected="1" zoomScaleNormal="100" workbookViewId="0">
      <selection activeCell="A3" sqref="A3"/>
    </sheetView>
  </sheetViews>
  <sheetFormatPr defaultRowHeight="15" x14ac:dyDescent="0.25"/>
  <cols>
    <col min="1" max="1" width="40.28515625" customWidth="1"/>
    <col min="2" max="2" width="9.85546875" style="3" bestFit="1" customWidth="1"/>
    <col min="3" max="8" width="9.85546875" style="5" bestFit="1" customWidth="1"/>
    <col min="9" max="11" width="9.85546875" bestFit="1" customWidth="1"/>
    <col min="12" max="12" width="10.140625" customWidth="1"/>
    <col min="13" max="14" width="9.85546875" bestFit="1" customWidth="1"/>
    <col min="15" max="17" width="9.85546875" style="5" bestFit="1" customWidth="1"/>
    <col min="18" max="18" width="9.5703125" style="5" bestFit="1" customWidth="1"/>
  </cols>
  <sheetData>
    <row r="1" spans="1:19" x14ac:dyDescent="0.25">
      <c r="A1" s="1"/>
      <c r="L1" s="6"/>
    </row>
    <row r="2" spans="1:19" s="3" customFormat="1" x14ac:dyDescent="0.25">
      <c r="A2" s="4"/>
      <c r="C2" s="5"/>
      <c r="D2" s="5"/>
      <c r="E2" s="5"/>
      <c r="F2" s="5"/>
      <c r="G2" s="5"/>
      <c r="H2" s="5"/>
      <c r="O2" s="5"/>
      <c r="P2" s="5"/>
      <c r="Q2" s="5"/>
      <c r="R2" s="5"/>
    </row>
    <row r="3" spans="1:19" s="3" customFormat="1" x14ac:dyDescent="0.25">
      <c r="A3" s="130" t="s">
        <v>122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pans="1:19" ht="18.75" customHeight="1" x14ac:dyDescent="0.25">
      <c r="A4" s="85" t="s">
        <v>0</v>
      </c>
      <c r="B4" s="86" t="s">
        <v>93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8"/>
    </row>
    <row r="5" spans="1:19" s="3" customFormat="1" ht="15.75" thickBot="1" x14ac:dyDescent="0.3">
      <c r="A5" s="102"/>
      <c r="B5" s="103" t="s">
        <v>87</v>
      </c>
      <c r="C5" s="103" t="s">
        <v>88</v>
      </c>
      <c r="D5" s="103" t="s">
        <v>89</v>
      </c>
      <c r="E5" s="70" t="s">
        <v>90</v>
      </c>
      <c r="F5" s="70" t="s">
        <v>91</v>
      </c>
      <c r="G5" s="70" t="s">
        <v>92</v>
      </c>
      <c r="H5" s="70" t="s">
        <v>19</v>
      </c>
      <c r="I5" s="9" t="s">
        <v>20</v>
      </c>
      <c r="J5" s="9" t="s">
        <v>21</v>
      </c>
      <c r="K5" s="9" t="s">
        <v>22</v>
      </c>
      <c r="L5" s="9" t="s">
        <v>1</v>
      </c>
      <c r="M5" s="9" t="s">
        <v>2</v>
      </c>
      <c r="N5" s="9" t="s">
        <v>24</v>
      </c>
      <c r="O5" s="9" t="s">
        <v>47</v>
      </c>
      <c r="P5" s="9" t="s">
        <v>48</v>
      </c>
      <c r="Q5" s="9" t="s">
        <v>49</v>
      </c>
      <c r="R5" s="81" t="s">
        <v>50</v>
      </c>
    </row>
    <row r="6" spans="1:19" ht="15.75" thickBot="1" x14ac:dyDescent="0.3">
      <c r="A6" s="111" t="s">
        <v>3</v>
      </c>
      <c r="B6" s="112">
        <v>5550</v>
      </c>
      <c r="C6" s="112">
        <v>6085</v>
      </c>
      <c r="D6" s="112">
        <v>6415</v>
      </c>
      <c r="E6" s="112">
        <v>7048</v>
      </c>
      <c r="F6" s="112">
        <v>8132</v>
      </c>
      <c r="G6" s="112">
        <v>9063</v>
      </c>
      <c r="H6" s="112">
        <v>11991</v>
      </c>
      <c r="I6" s="119">
        <v>12151</v>
      </c>
      <c r="J6" s="112">
        <v>12439</v>
      </c>
      <c r="K6" s="112">
        <v>12351</v>
      </c>
      <c r="L6" s="112">
        <v>11826</v>
      </c>
      <c r="M6" s="112">
        <v>11989</v>
      </c>
      <c r="N6" s="112">
        <v>11988</v>
      </c>
      <c r="O6" s="112">
        <v>11990</v>
      </c>
      <c r="P6" s="112">
        <v>12762</v>
      </c>
      <c r="Q6" s="120">
        <v>13378</v>
      </c>
      <c r="R6" s="82">
        <v>14937</v>
      </c>
      <c r="S6" s="19"/>
    </row>
    <row r="7" spans="1:19" x14ac:dyDescent="0.25">
      <c r="A7" s="111" t="s">
        <v>4</v>
      </c>
      <c r="B7" s="112">
        <v>4083</v>
      </c>
      <c r="C7" s="112">
        <v>4578</v>
      </c>
      <c r="D7" s="112">
        <v>4723</v>
      </c>
      <c r="E7" s="112">
        <v>5110</v>
      </c>
      <c r="F7" s="112">
        <v>5888</v>
      </c>
      <c r="G7" s="112">
        <v>6464</v>
      </c>
      <c r="H7" s="112">
        <v>7197</v>
      </c>
      <c r="I7" s="119">
        <v>6502</v>
      </c>
      <c r="J7" s="112">
        <v>6048</v>
      </c>
      <c r="K7" s="112">
        <v>6119</v>
      </c>
      <c r="L7" s="112">
        <v>5858</v>
      </c>
      <c r="M7" s="112">
        <v>6430</v>
      </c>
      <c r="N7" s="112">
        <v>6818</v>
      </c>
      <c r="O7" s="112">
        <v>7167</v>
      </c>
      <c r="P7" s="112">
        <v>8190</v>
      </c>
      <c r="Q7" s="112">
        <v>8880</v>
      </c>
      <c r="R7" s="105">
        <v>10017</v>
      </c>
    </row>
    <row r="8" spans="1:19" x14ac:dyDescent="0.25">
      <c r="A8" s="111" t="s">
        <v>5</v>
      </c>
      <c r="B8" s="112">
        <v>1467</v>
      </c>
      <c r="C8" s="112">
        <v>1507</v>
      </c>
      <c r="D8" s="112">
        <v>1692</v>
      </c>
      <c r="E8" s="112">
        <v>1938</v>
      </c>
      <c r="F8" s="112">
        <v>2244</v>
      </c>
      <c r="G8" s="112">
        <v>2599</v>
      </c>
      <c r="H8" s="120">
        <v>4794</v>
      </c>
      <c r="I8" s="119">
        <v>5649</v>
      </c>
      <c r="J8" s="112">
        <v>6391</v>
      </c>
      <c r="K8" s="112">
        <v>6232</v>
      </c>
      <c r="L8" s="112">
        <v>5968</v>
      </c>
      <c r="M8" s="112">
        <v>5559</v>
      </c>
      <c r="N8" s="112">
        <v>5170</v>
      </c>
      <c r="O8" s="112">
        <v>4823</v>
      </c>
      <c r="P8" s="112">
        <v>4572</v>
      </c>
      <c r="Q8" s="112">
        <v>4498</v>
      </c>
      <c r="R8" s="112">
        <v>4920</v>
      </c>
    </row>
    <row r="9" spans="1:19" x14ac:dyDescent="0.25">
      <c r="A9" s="113" t="s">
        <v>6</v>
      </c>
      <c r="B9" s="112">
        <v>73561</v>
      </c>
      <c r="C9" s="112">
        <v>81366</v>
      </c>
      <c r="D9" s="112">
        <v>85478</v>
      </c>
      <c r="E9" s="112">
        <v>87422</v>
      </c>
      <c r="F9" s="112">
        <v>96578</v>
      </c>
      <c r="G9" s="127">
        <v>102328</v>
      </c>
      <c r="H9" s="104">
        <v>112098</v>
      </c>
      <c r="I9" s="128">
        <v>103065</v>
      </c>
      <c r="J9" s="112">
        <v>93747</v>
      </c>
      <c r="K9" s="112">
        <v>86685</v>
      </c>
      <c r="L9" s="112">
        <v>79926</v>
      </c>
      <c r="M9" s="112">
        <v>77129</v>
      </c>
      <c r="N9" s="112">
        <v>71513</v>
      </c>
      <c r="O9" s="112">
        <v>72417</v>
      </c>
      <c r="P9" s="112">
        <v>75289</v>
      </c>
      <c r="Q9" s="112">
        <v>79767</v>
      </c>
      <c r="R9" s="112">
        <v>89041</v>
      </c>
    </row>
    <row r="10" spans="1:19" x14ac:dyDescent="0.25">
      <c r="A10" s="113" t="s">
        <v>7</v>
      </c>
      <c r="B10" s="112">
        <v>28243605.2795</v>
      </c>
      <c r="C10" s="112">
        <v>37818405.078000002</v>
      </c>
      <c r="D10" s="112">
        <v>40977428.082999997</v>
      </c>
      <c r="E10" s="112">
        <v>43913740.068999998</v>
      </c>
      <c r="F10" s="112">
        <v>54131923.122000001</v>
      </c>
      <c r="G10" s="127">
        <v>57950798.601000004</v>
      </c>
      <c r="H10" s="104">
        <v>72585573.885000005</v>
      </c>
      <c r="I10" s="128">
        <v>61375660.651000001</v>
      </c>
      <c r="J10" s="112">
        <v>50045291.539999999</v>
      </c>
      <c r="K10" s="112">
        <v>46876987.689000003</v>
      </c>
      <c r="L10" s="112">
        <v>42130395.240000002</v>
      </c>
      <c r="M10" s="112">
        <v>41426241.641999997</v>
      </c>
      <c r="N10" s="112">
        <v>41597997.666000001</v>
      </c>
      <c r="O10" s="112">
        <v>42436018.611000001</v>
      </c>
      <c r="P10" s="112">
        <v>43546466.803999998</v>
      </c>
      <c r="Q10" s="112">
        <v>45454023.340000004</v>
      </c>
      <c r="R10" s="112">
        <v>53090137.842</v>
      </c>
    </row>
    <row r="11" spans="1:19" x14ac:dyDescent="0.25">
      <c r="A11" s="113" t="s">
        <v>8</v>
      </c>
      <c r="B11" s="112">
        <v>27530364.82</v>
      </c>
      <c r="C11" s="112">
        <v>36825182.409000002</v>
      </c>
      <c r="D11" s="112">
        <v>39652456.004000001</v>
      </c>
      <c r="E11" s="112">
        <v>42213623.483000003</v>
      </c>
      <c r="F11" s="112">
        <v>51564297.307999998</v>
      </c>
      <c r="G11" s="120">
        <v>55710954.719999999</v>
      </c>
      <c r="H11" s="104">
        <v>70444158.511999995</v>
      </c>
      <c r="I11" s="120">
        <v>60527032.752999999</v>
      </c>
      <c r="J11" s="112">
        <v>50842240.839000002</v>
      </c>
      <c r="K11" s="112">
        <v>49231165.938000001</v>
      </c>
      <c r="L11" s="112">
        <v>45473851.535999998</v>
      </c>
      <c r="M11" s="112">
        <v>42960846.818000004</v>
      </c>
      <c r="N11" s="112">
        <v>41391310.561999999</v>
      </c>
      <c r="O11" s="112">
        <v>42730753.703000002</v>
      </c>
      <c r="P11" s="112">
        <v>42530632.283</v>
      </c>
      <c r="Q11" s="112">
        <v>44743049.538000003</v>
      </c>
      <c r="R11" s="112">
        <v>50820187.574000001</v>
      </c>
    </row>
    <row r="12" spans="1:19" x14ac:dyDescent="0.25">
      <c r="A12" s="113" t="s">
        <v>9</v>
      </c>
      <c r="B12" s="112">
        <v>1196195.4129999999</v>
      </c>
      <c r="C12" s="112">
        <v>1773930.202</v>
      </c>
      <c r="D12" s="112">
        <v>1794185.595</v>
      </c>
      <c r="E12" s="112">
        <v>2320843.1740000001</v>
      </c>
      <c r="F12" s="119">
        <v>3316008.4019999998</v>
      </c>
      <c r="G12" s="112">
        <v>3295028.9980000001</v>
      </c>
      <c r="H12" s="120">
        <v>3807656.628</v>
      </c>
      <c r="I12" s="112">
        <v>2953031.483</v>
      </c>
      <c r="J12" s="112">
        <v>2496645.7459999998</v>
      </c>
      <c r="K12" s="112">
        <v>1982957.7709999999</v>
      </c>
      <c r="L12" s="112">
        <v>1912356.92</v>
      </c>
      <c r="M12" s="112">
        <v>2149913.2170000002</v>
      </c>
      <c r="N12" s="112">
        <v>3037402.1359999999</v>
      </c>
      <c r="O12" s="112">
        <v>2654635.3790000002</v>
      </c>
      <c r="P12" s="112">
        <v>3392224.2149999999</v>
      </c>
      <c r="Q12" s="112">
        <v>3475758.977</v>
      </c>
      <c r="R12" s="112">
        <v>4890525.16</v>
      </c>
    </row>
    <row r="13" spans="1:19" x14ac:dyDescent="0.25">
      <c r="A13" s="113" t="s">
        <v>10</v>
      </c>
      <c r="B13" s="112">
        <v>482954.9865</v>
      </c>
      <c r="C13" s="112">
        <v>780707.55299999996</v>
      </c>
      <c r="D13" s="112">
        <v>469213.56599999999</v>
      </c>
      <c r="E13" s="112">
        <v>620726.60199999996</v>
      </c>
      <c r="F13" s="119">
        <v>748382.62300000002</v>
      </c>
      <c r="G13" s="119">
        <v>1055185.121</v>
      </c>
      <c r="H13" s="119">
        <v>1666241.2590000001</v>
      </c>
      <c r="I13" s="112">
        <v>2104403.5869999998</v>
      </c>
      <c r="J13" s="112">
        <v>3293595.0440000002</v>
      </c>
      <c r="K13" s="112">
        <v>4337136.0209999997</v>
      </c>
      <c r="L13" s="112">
        <v>5255813.2149999999</v>
      </c>
      <c r="M13" s="112">
        <v>3684518.3909999998</v>
      </c>
      <c r="N13" s="112">
        <v>2830715.0320000001</v>
      </c>
      <c r="O13" s="112">
        <v>2949370.4709999999</v>
      </c>
      <c r="P13" s="112">
        <v>2376389.6940000001</v>
      </c>
      <c r="Q13" s="112">
        <v>2764785.1749999998</v>
      </c>
      <c r="R13" s="112">
        <v>2620574.892</v>
      </c>
    </row>
    <row r="14" spans="1:19" x14ac:dyDescent="0.25">
      <c r="A14" s="113" t="s">
        <v>11</v>
      </c>
      <c r="B14" s="112">
        <v>203177.51800000001</v>
      </c>
      <c r="C14" s="112">
        <v>252738.82931999999</v>
      </c>
      <c r="D14" s="112">
        <v>282489.74200000003</v>
      </c>
      <c r="E14" s="112">
        <v>374834.20799999998</v>
      </c>
      <c r="F14" s="119">
        <v>577818.875</v>
      </c>
      <c r="G14" s="119">
        <v>621732.12300000002</v>
      </c>
      <c r="H14" s="119">
        <v>727532.12899999996</v>
      </c>
      <c r="I14" s="112">
        <v>533775.00600000005</v>
      </c>
      <c r="J14" s="112">
        <v>473071.90600000002</v>
      </c>
      <c r="K14" s="112">
        <v>349234.76500000001</v>
      </c>
      <c r="L14" s="112">
        <v>252338.83900000001</v>
      </c>
      <c r="M14" s="112">
        <v>284969.33100000001</v>
      </c>
      <c r="N14" s="112">
        <v>262793.30599999998</v>
      </c>
      <c r="O14" s="112">
        <v>308854.02</v>
      </c>
      <c r="P14" s="112">
        <v>380857.82299999997</v>
      </c>
      <c r="Q14" s="112">
        <v>459796.45199999999</v>
      </c>
      <c r="R14" s="105">
        <v>589995.93200000003</v>
      </c>
    </row>
    <row r="15" spans="1:19" x14ac:dyDescent="0.25">
      <c r="A15" s="113" t="s">
        <v>12</v>
      </c>
      <c r="B15" s="112">
        <v>994113.81299999997</v>
      </c>
      <c r="C15" s="112">
        <v>1521376.3176800001</v>
      </c>
      <c r="D15" s="112">
        <v>1512126.8810000001</v>
      </c>
      <c r="E15" s="112">
        <v>1946431.2779999999</v>
      </c>
      <c r="F15" s="119">
        <v>2751586.8220000002</v>
      </c>
      <c r="G15" s="119">
        <v>2675052.7880000002</v>
      </c>
      <c r="H15" s="119">
        <v>3082722.1719999998</v>
      </c>
      <c r="I15" s="112">
        <v>2418082.5329999998</v>
      </c>
      <c r="J15" s="112">
        <v>2022429.996</v>
      </c>
      <c r="K15" s="112">
        <v>1631714.2220000001</v>
      </c>
      <c r="L15" s="120">
        <v>1649391.7490000001</v>
      </c>
      <c r="M15" s="112">
        <v>1882649.17</v>
      </c>
      <c r="N15" s="105">
        <v>2716815.0630000001</v>
      </c>
      <c r="O15" s="105">
        <v>2346472.9759999998</v>
      </c>
      <c r="P15" s="105">
        <v>3035935.1</v>
      </c>
      <c r="Q15" s="120">
        <v>3032639.3879999998</v>
      </c>
      <c r="R15" s="104">
        <v>4303872.6169999996</v>
      </c>
    </row>
    <row r="16" spans="1:19" x14ac:dyDescent="0.25">
      <c r="A16" s="113" t="s">
        <v>13</v>
      </c>
      <c r="B16" s="112">
        <v>484050.94349999999</v>
      </c>
      <c r="C16" s="112">
        <v>780892.52399999998</v>
      </c>
      <c r="D16" s="112">
        <v>469644.40100000001</v>
      </c>
      <c r="E16" s="112">
        <v>621148.93000000005</v>
      </c>
      <c r="F16" s="120">
        <v>761779.94299999997</v>
      </c>
      <c r="G16" s="119">
        <v>1056941.071</v>
      </c>
      <c r="H16" s="119">
        <v>1668838.9410000001</v>
      </c>
      <c r="I16" s="112">
        <v>2103229.648</v>
      </c>
      <c r="J16" s="112">
        <v>3292451.2</v>
      </c>
      <c r="K16" s="127">
        <v>4335127.2369999997</v>
      </c>
      <c r="L16" s="109">
        <v>5245186.8830000004</v>
      </c>
      <c r="M16" s="128">
        <v>3702223.6749999998</v>
      </c>
      <c r="N16" s="112">
        <v>2772921.2650000001</v>
      </c>
      <c r="O16" s="112">
        <v>2950062.088</v>
      </c>
      <c r="P16" s="112">
        <v>2400958.4019999998</v>
      </c>
      <c r="Q16" s="112">
        <v>2781462.0380000002</v>
      </c>
      <c r="R16" s="105">
        <v>2623918.281</v>
      </c>
    </row>
    <row r="17" spans="1:19" x14ac:dyDescent="0.25">
      <c r="A17" s="114" t="s">
        <v>14</v>
      </c>
      <c r="B17" s="115">
        <v>510062.86949999997</v>
      </c>
      <c r="C17" s="115">
        <v>740483.79368</v>
      </c>
      <c r="D17" s="115">
        <v>1042482.48</v>
      </c>
      <c r="E17" s="118">
        <v>1325282.348</v>
      </c>
      <c r="F17" s="106">
        <v>1989806.879</v>
      </c>
      <c r="G17" s="118">
        <v>1618111.7169999999</v>
      </c>
      <c r="H17" s="124">
        <v>1413883.2309999999</v>
      </c>
      <c r="I17" s="115">
        <v>314852.88500000001</v>
      </c>
      <c r="J17" s="123">
        <v>-1270021.2039999999</v>
      </c>
      <c r="K17" s="126">
        <v>-2703413.0150000001</v>
      </c>
      <c r="L17" s="110">
        <v>-3595795.1340000001</v>
      </c>
      <c r="M17" s="126">
        <v>-1819574.5049999999</v>
      </c>
      <c r="N17" s="123">
        <v>-56106.201999999997</v>
      </c>
      <c r="O17" s="123">
        <v>-603589.11199999996</v>
      </c>
      <c r="P17" s="115">
        <v>634976.69799999997</v>
      </c>
      <c r="Q17" s="115">
        <v>251177.35</v>
      </c>
      <c r="R17" s="115">
        <v>1679954.3359999999</v>
      </c>
    </row>
    <row r="18" spans="1:19" x14ac:dyDescent="0.25">
      <c r="A18" s="116" t="s">
        <v>15</v>
      </c>
      <c r="B18" s="117">
        <v>1090734.9240000001</v>
      </c>
      <c r="C18" s="117">
        <v>1062698.8419999999</v>
      </c>
      <c r="D18" s="117">
        <v>1066929.129</v>
      </c>
      <c r="E18" s="117">
        <v>1180812.4269999999</v>
      </c>
      <c r="F18" s="121">
        <v>1428095.11</v>
      </c>
      <c r="G18" s="122">
        <v>1542165.9140000001</v>
      </c>
      <c r="H18" s="122">
        <v>1420856.1969999999</v>
      </c>
      <c r="I18" s="117">
        <v>1345000.237</v>
      </c>
      <c r="J18" s="117">
        <v>1267690.4680000001</v>
      </c>
      <c r="K18" s="117">
        <v>1322545.409</v>
      </c>
      <c r="L18" s="121">
        <v>1414581.699</v>
      </c>
      <c r="M18" s="117">
        <v>1367839.743</v>
      </c>
      <c r="N18" s="125">
        <v>1724363.138</v>
      </c>
      <c r="O18" s="117">
        <v>1802836.46</v>
      </c>
      <c r="P18" s="117">
        <v>2214502.165</v>
      </c>
      <c r="Q18" s="117">
        <v>2569262.807</v>
      </c>
      <c r="R18" s="117">
        <v>2707940.4739999999</v>
      </c>
    </row>
    <row r="19" spans="1:19" x14ac:dyDescent="0.25">
      <c r="A19" s="116" t="s">
        <v>16</v>
      </c>
      <c r="B19" s="117">
        <v>1500773.4269999999</v>
      </c>
      <c r="C19" s="117">
        <v>1897230.4469999999</v>
      </c>
      <c r="D19" s="117">
        <v>1991865.49</v>
      </c>
      <c r="E19" s="117">
        <v>2121270.2760000001</v>
      </c>
      <c r="F19" s="122">
        <v>2917122.0189999999</v>
      </c>
      <c r="G19" s="122">
        <v>2541452.8879999998</v>
      </c>
      <c r="H19" s="122">
        <v>2407375.898</v>
      </c>
      <c r="I19" s="117">
        <v>2509359.3849999998</v>
      </c>
      <c r="J19" s="117">
        <v>1439810.905</v>
      </c>
      <c r="K19" s="117">
        <v>1399424.4280000001</v>
      </c>
      <c r="L19" s="125">
        <v>1126078.4850000001</v>
      </c>
      <c r="M19" s="117">
        <v>1035135.4449999999</v>
      </c>
      <c r="N19" s="125">
        <v>1228252.7549999999</v>
      </c>
      <c r="O19" s="117">
        <v>1416191.879</v>
      </c>
      <c r="P19" s="117">
        <v>1038811.927</v>
      </c>
      <c r="Q19" s="117">
        <v>1265336.6200000001</v>
      </c>
      <c r="R19" s="117">
        <v>1596466.1429999999</v>
      </c>
    </row>
    <row r="20" spans="1:19" x14ac:dyDescent="0.25">
      <c r="A20" s="116" t="s">
        <v>17</v>
      </c>
      <c r="B20" s="117">
        <v>-410038.50300000003</v>
      </c>
      <c r="C20" s="117">
        <v>-834531.60499999998</v>
      </c>
      <c r="D20" s="117">
        <v>-924936.36100000003</v>
      </c>
      <c r="E20" s="117">
        <v>-940457.84900000005</v>
      </c>
      <c r="F20" s="122">
        <v>-1489026.909</v>
      </c>
      <c r="G20" s="122">
        <v>-999286.97400000005</v>
      </c>
      <c r="H20" s="122">
        <v>-986519.701</v>
      </c>
      <c r="I20" s="117">
        <v>-1164359.148</v>
      </c>
      <c r="J20" s="117">
        <v>-172120.43700000001</v>
      </c>
      <c r="K20" s="117">
        <v>-76879.019</v>
      </c>
      <c r="L20" s="125">
        <v>288503.21399999998</v>
      </c>
      <c r="M20" s="117">
        <v>332704.29800000001</v>
      </c>
      <c r="N20" s="125">
        <v>496110.38299999997</v>
      </c>
      <c r="O20" s="117">
        <v>386644.58100000001</v>
      </c>
      <c r="P20" s="117">
        <v>1175690.2379999999</v>
      </c>
      <c r="Q20" s="117">
        <v>1303926.1869999999</v>
      </c>
      <c r="R20" s="117">
        <v>1111474.331</v>
      </c>
    </row>
    <row r="21" spans="1:19" x14ac:dyDescent="0.25">
      <c r="A21" s="116" t="s">
        <v>46</v>
      </c>
      <c r="B21" s="117">
        <v>5733786.7920000004</v>
      </c>
      <c r="C21" s="117">
        <v>9299070.1390000004</v>
      </c>
      <c r="D21" s="117">
        <v>8306290.5750000002</v>
      </c>
      <c r="E21" s="117">
        <v>8111905.6440000003</v>
      </c>
      <c r="F21" s="122">
        <v>7943809.6660000002</v>
      </c>
      <c r="G21" s="122">
        <v>9564401.7799999993</v>
      </c>
      <c r="H21" s="122">
        <v>11665706.768999999</v>
      </c>
      <c r="I21" s="117">
        <v>9549082.7119999994</v>
      </c>
      <c r="J21" s="117">
        <v>6271991.034</v>
      </c>
      <c r="K21" s="117">
        <v>4560883.37</v>
      </c>
      <c r="L21" s="125">
        <v>4790260.9759999998</v>
      </c>
      <c r="M21" s="117">
        <v>4374524.8839999996</v>
      </c>
      <c r="N21" s="125">
        <v>3311544.514</v>
      </c>
      <c r="O21" s="117">
        <v>3056779.2</v>
      </c>
      <c r="P21" s="117">
        <v>1813848.8230000001</v>
      </c>
      <c r="Q21" s="117">
        <v>1658275.807</v>
      </c>
      <c r="R21" s="108">
        <v>2386886.3849999998</v>
      </c>
    </row>
    <row r="22" spans="1:19" ht="15.75" thickBot="1" x14ac:dyDescent="0.3">
      <c r="A22" s="116" t="s">
        <v>18</v>
      </c>
      <c r="B22" s="117">
        <v>2790.9470405513789</v>
      </c>
      <c r="C22" s="117">
        <v>3144.1719176314432</v>
      </c>
      <c r="D22" s="117">
        <v>3237.7182549895879</v>
      </c>
      <c r="E22" s="117">
        <v>3356.4068159807216</v>
      </c>
      <c r="F22" s="122">
        <v>3527.2188766247659</v>
      </c>
      <c r="G22" s="122">
        <v>3694.3330442303181</v>
      </c>
      <c r="H22" s="122">
        <v>4061.584981444807</v>
      </c>
      <c r="I22" s="112">
        <v>4125.1129255000887</v>
      </c>
      <c r="J22" s="117">
        <v>4091.4189254056128</v>
      </c>
      <c r="K22" s="117">
        <v>4063.6425890676969</v>
      </c>
      <c r="L22" s="125">
        <v>4158.4072892425493</v>
      </c>
      <c r="M22" s="117">
        <v>4051.9463561047073</v>
      </c>
      <c r="N22" s="2">
        <v>4113.086375903682</v>
      </c>
      <c r="O22" s="2">
        <v>4199.4373834873031</v>
      </c>
      <c r="P22" s="2">
        <v>4378.6085019059892</v>
      </c>
      <c r="Q22" s="107">
        <v>4702.0460695943602</v>
      </c>
      <c r="R22" s="104">
        <v>4997.3123121183871</v>
      </c>
      <c r="S22" s="19"/>
    </row>
    <row r="23" spans="1:19" x14ac:dyDescent="0.25">
      <c r="A23" s="8" t="s">
        <v>44</v>
      </c>
      <c r="H23" s="19"/>
      <c r="K23" s="19"/>
      <c r="R23" s="19"/>
    </row>
    <row r="24" spans="1:19" x14ac:dyDescent="0.25">
      <c r="A24" s="8" t="s">
        <v>45</v>
      </c>
      <c r="R24" s="19"/>
    </row>
    <row r="25" spans="1:19" ht="5.25" customHeight="1" x14ac:dyDescent="0.25"/>
    <row r="26" spans="1:19" x14ac:dyDescent="0.25">
      <c r="A26" s="83" t="s">
        <v>86</v>
      </c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</row>
  </sheetData>
  <mergeCells count="3">
    <mergeCell ref="A26:L26"/>
    <mergeCell ref="A4:A5"/>
    <mergeCell ref="B4:R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7"/>
  <sheetViews>
    <sheetView zoomScale="90" zoomScaleNormal="90" workbookViewId="0">
      <selection activeCell="E30" sqref="E30"/>
    </sheetView>
  </sheetViews>
  <sheetFormatPr defaultRowHeight="15" x14ac:dyDescent="0.25"/>
  <cols>
    <col min="1" max="1" width="43" style="5" customWidth="1"/>
    <col min="2" max="3" width="9.140625" style="5" customWidth="1"/>
    <col min="4" max="4" width="10" style="5" customWidth="1"/>
    <col min="5" max="5" width="10.7109375" style="5" customWidth="1"/>
    <col min="6" max="7" width="10.140625" style="5" customWidth="1"/>
    <col min="8" max="8" width="10.28515625" style="5" bestFit="1" customWidth="1"/>
    <col min="9" max="9" width="8.7109375" style="5" bestFit="1" customWidth="1"/>
    <col min="10" max="13" width="11" style="5" bestFit="1" customWidth="1"/>
    <col min="14" max="14" width="8.28515625" style="5" bestFit="1" customWidth="1"/>
    <col min="15" max="15" width="9.28515625" style="5" bestFit="1" customWidth="1"/>
    <col min="16" max="17" width="8.7109375" style="5" bestFit="1" customWidth="1"/>
    <col min="18" max="18" width="10.28515625" style="5" bestFit="1" customWidth="1"/>
    <col min="19" max="16384" width="9.140625" style="5"/>
  </cols>
  <sheetData>
    <row r="3" spans="1:20" x14ac:dyDescent="0.25">
      <c r="B3" s="23"/>
    </row>
    <row r="4" spans="1:20" x14ac:dyDescent="0.25">
      <c r="A4" s="129" t="s">
        <v>123</v>
      </c>
      <c r="B4" s="23"/>
      <c r="C4" s="24"/>
    </row>
    <row r="5" spans="1:20" ht="15" customHeight="1" x14ac:dyDescent="0.25">
      <c r="A5" s="71" t="s">
        <v>0</v>
      </c>
      <c r="B5" s="71" t="s">
        <v>87</v>
      </c>
      <c r="C5" s="71" t="s">
        <v>88</v>
      </c>
      <c r="D5" s="71" t="s">
        <v>89</v>
      </c>
      <c r="E5" s="71" t="s">
        <v>90</v>
      </c>
      <c r="F5" s="71" t="s">
        <v>91</v>
      </c>
      <c r="G5" s="71" t="s">
        <v>92</v>
      </c>
      <c r="H5" s="71" t="s">
        <v>19</v>
      </c>
      <c r="I5" s="71" t="s">
        <v>20</v>
      </c>
      <c r="J5" s="71" t="s">
        <v>21</v>
      </c>
      <c r="K5" s="71" t="s">
        <v>22</v>
      </c>
      <c r="L5" s="71" t="s">
        <v>1</v>
      </c>
      <c r="M5" s="71" t="s">
        <v>2</v>
      </c>
      <c r="N5" s="71" t="s">
        <v>24</v>
      </c>
      <c r="O5" s="71" t="s">
        <v>47</v>
      </c>
      <c r="P5" s="71" t="s">
        <v>48</v>
      </c>
      <c r="Q5" s="71" t="s">
        <v>49</v>
      </c>
      <c r="R5" s="71" t="s">
        <v>50</v>
      </c>
    </row>
    <row r="6" spans="1:20" x14ac:dyDescent="0.25">
      <c r="A6" s="25" t="s">
        <v>3</v>
      </c>
      <c r="B6" s="27">
        <v>5550</v>
      </c>
      <c r="C6" s="27">
        <v>6085</v>
      </c>
      <c r="D6" s="27">
        <v>6415</v>
      </c>
      <c r="E6" s="27">
        <v>7048</v>
      </c>
      <c r="F6" s="27">
        <v>8132</v>
      </c>
      <c r="G6" s="27">
        <v>9063</v>
      </c>
      <c r="H6" s="27">
        <v>11991</v>
      </c>
      <c r="I6" s="26">
        <v>12151</v>
      </c>
      <c r="J6" s="26">
        <v>12439</v>
      </c>
      <c r="K6" s="26">
        <v>12351</v>
      </c>
      <c r="L6" s="26">
        <v>11826</v>
      </c>
      <c r="M6" s="26">
        <v>11989</v>
      </c>
      <c r="N6" s="26">
        <v>11988</v>
      </c>
      <c r="O6" s="26">
        <v>11990</v>
      </c>
      <c r="P6" s="26">
        <v>12762</v>
      </c>
      <c r="Q6" s="26">
        <v>13378</v>
      </c>
      <c r="R6" s="26">
        <v>14937</v>
      </c>
    </row>
    <row r="7" spans="1:20" x14ac:dyDescent="0.25">
      <c r="A7" s="28" t="s">
        <v>6</v>
      </c>
      <c r="B7" s="30">
        <v>73561</v>
      </c>
      <c r="C7" s="30">
        <v>81366</v>
      </c>
      <c r="D7" s="30">
        <v>85478</v>
      </c>
      <c r="E7" s="30">
        <v>87422</v>
      </c>
      <c r="F7" s="30">
        <v>96578</v>
      </c>
      <c r="G7" s="30">
        <v>102328</v>
      </c>
      <c r="H7" s="30">
        <v>112098</v>
      </c>
      <c r="I7" s="29">
        <v>103065</v>
      </c>
      <c r="J7" s="29">
        <v>93747</v>
      </c>
      <c r="K7" s="29">
        <v>86685</v>
      </c>
      <c r="L7" s="29">
        <v>79926</v>
      </c>
      <c r="M7" s="29">
        <v>77129</v>
      </c>
      <c r="N7" s="29">
        <v>71513</v>
      </c>
      <c r="O7" s="29">
        <v>72417</v>
      </c>
      <c r="P7" s="29">
        <v>75289</v>
      </c>
      <c r="Q7" s="29">
        <v>79767</v>
      </c>
      <c r="R7" s="29">
        <v>89041</v>
      </c>
      <c r="T7" s="22"/>
    </row>
    <row r="8" spans="1:20" x14ac:dyDescent="0.25">
      <c r="A8" s="31" t="s">
        <v>14</v>
      </c>
      <c r="B8" s="33">
        <v>510062.86949999997</v>
      </c>
      <c r="C8" s="33">
        <v>740483.79368</v>
      </c>
      <c r="D8" s="33">
        <v>1042482.48</v>
      </c>
      <c r="E8" s="33">
        <v>1325282.348</v>
      </c>
      <c r="F8" s="33">
        <v>1989806.879</v>
      </c>
      <c r="G8" s="33">
        <v>1618111.7169999999</v>
      </c>
      <c r="H8" s="33">
        <v>1413883.2309999999</v>
      </c>
      <c r="I8" s="32">
        <v>314852.88500000001</v>
      </c>
      <c r="J8" s="32">
        <v>-1270021.2039999999</v>
      </c>
      <c r="K8" s="32">
        <v>-2703413.0150000001</v>
      </c>
      <c r="L8" s="32">
        <v>-3595795.1340000001</v>
      </c>
      <c r="M8" s="32">
        <v>-1819574.5049999999</v>
      </c>
      <c r="N8" s="32">
        <v>-56106.201999999997</v>
      </c>
      <c r="O8" s="32">
        <v>-603589.11199999996</v>
      </c>
      <c r="P8" s="32">
        <v>634976.69799999997</v>
      </c>
      <c r="Q8" s="32">
        <v>251177.35</v>
      </c>
      <c r="R8" s="32">
        <v>1679954.3359999999</v>
      </c>
      <c r="S8" s="19"/>
      <c r="T8" s="22"/>
    </row>
    <row r="9" spans="1:20" x14ac:dyDescent="0.25">
      <c r="A9" s="34"/>
      <c r="B9" s="35"/>
      <c r="C9" s="36"/>
      <c r="D9" s="35"/>
      <c r="E9" s="35"/>
      <c r="F9" s="35"/>
      <c r="G9" s="35"/>
      <c r="H9" s="35"/>
      <c r="I9" s="35"/>
      <c r="J9" s="35"/>
      <c r="K9" s="35"/>
    </row>
    <row r="26" spans="1:7" x14ac:dyDescent="0.25">
      <c r="A26" s="83" t="s">
        <v>86</v>
      </c>
      <c r="B26" s="84"/>
      <c r="C26" s="84"/>
      <c r="D26" s="84"/>
      <c r="E26" s="84"/>
      <c r="F26" s="84"/>
      <c r="G26" s="84"/>
    </row>
    <row r="27" spans="1:7" x14ac:dyDescent="0.25">
      <c r="A27" s="8" t="s">
        <v>81</v>
      </c>
    </row>
  </sheetData>
  <mergeCells count="1">
    <mergeCell ref="A26:G26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0"/>
  <sheetViews>
    <sheetView workbookViewId="0">
      <selection activeCell="C7" sqref="C7"/>
    </sheetView>
  </sheetViews>
  <sheetFormatPr defaultRowHeight="15" x14ac:dyDescent="0.25"/>
  <cols>
    <col min="1" max="1" width="5.42578125" style="10" customWidth="1"/>
    <col min="2" max="2" width="13.7109375" style="10" customWidth="1"/>
    <col min="3" max="3" width="35.140625" style="10" customWidth="1"/>
    <col min="4" max="4" width="10.7109375" style="10" customWidth="1"/>
    <col min="5" max="5" width="11.28515625" style="10" customWidth="1"/>
    <col min="6" max="6" width="9.7109375" style="10" customWidth="1"/>
    <col min="7" max="7" width="10.7109375" style="10" customWidth="1"/>
    <col min="8" max="16384" width="9.140625" style="10"/>
  </cols>
  <sheetData>
    <row r="2" spans="1:9" x14ac:dyDescent="0.25">
      <c r="F2" s="11"/>
    </row>
    <row r="3" spans="1:9" x14ac:dyDescent="0.25">
      <c r="F3" s="11"/>
    </row>
    <row r="4" spans="1:9" x14ac:dyDescent="0.25">
      <c r="A4" s="130" t="s">
        <v>124</v>
      </c>
    </row>
    <row r="5" spans="1:9" ht="22.5" x14ac:dyDescent="0.25">
      <c r="A5" s="12" t="s">
        <v>51</v>
      </c>
      <c r="B5" s="12" t="s">
        <v>25</v>
      </c>
      <c r="C5" s="134" t="s">
        <v>26</v>
      </c>
      <c r="D5" s="13" t="s">
        <v>52</v>
      </c>
      <c r="E5" s="13" t="s">
        <v>28</v>
      </c>
      <c r="F5" s="13" t="s">
        <v>27</v>
      </c>
      <c r="G5" s="13" t="s">
        <v>42</v>
      </c>
    </row>
    <row r="6" spans="1:9" x14ac:dyDescent="0.25">
      <c r="A6" s="14" t="s">
        <v>29</v>
      </c>
      <c r="B6" s="131">
        <v>57500462912</v>
      </c>
      <c r="C6" s="136" t="s">
        <v>125</v>
      </c>
      <c r="D6" s="133" t="s">
        <v>85</v>
      </c>
      <c r="E6" s="15">
        <v>2422050.219</v>
      </c>
      <c r="F6" s="15">
        <v>2779</v>
      </c>
      <c r="G6" s="15">
        <v>492585.77899999998</v>
      </c>
      <c r="H6" s="21"/>
    </row>
    <row r="7" spans="1:9" x14ac:dyDescent="0.25">
      <c r="A7" s="14" t="s">
        <v>34</v>
      </c>
      <c r="B7" s="132">
        <v>89931241548</v>
      </c>
      <c r="C7" s="136" t="s">
        <v>101</v>
      </c>
      <c r="D7" s="133" t="s">
        <v>85</v>
      </c>
      <c r="E7" s="15">
        <v>1507953.3459999999</v>
      </c>
      <c r="F7" s="15">
        <v>828</v>
      </c>
      <c r="G7" s="15">
        <v>81344.942999999999</v>
      </c>
      <c r="H7" s="21"/>
      <c r="I7" s="21"/>
    </row>
    <row r="8" spans="1:9" x14ac:dyDescent="0.25">
      <c r="A8" s="14" t="s">
        <v>35</v>
      </c>
      <c r="B8" s="132">
        <v>96330310281</v>
      </c>
      <c r="C8" s="136" t="s">
        <v>126</v>
      </c>
      <c r="D8" s="133" t="s">
        <v>85</v>
      </c>
      <c r="E8" s="15">
        <v>1247717.949</v>
      </c>
      <c r="F8" s="15">
        <v>39</v>
      </c>
      <c r="G8" s="15">
        <v>640210.13600000006</v>
      </c>
    </row>
    <row r="9" spans="1:9" x14ac:dyDescent="0.25">
      <c r="A9" s="14" t="s">
        <v>36</v>
      </c>
      <c r="B9" s="132">
        <v>47911242222</v>
      </c>
      <c r="C9" s="136" t="s">
        <v>102</v>
      </c>
      <c r="D9" s="133" t="s">
        <v>85</v>
      </c>
      <c r="E9" s="15">
        <v>978699.90500000003</v>
      </c>
      <c r="F9" s="15">
        <v>744</v>
      </c>
      <c r="G9" s="15">
        <v>0</v>
      </c>
    </row>
    <row r="10" spans="1:9" x14ac:dyDescent="0.25">
      <c r="A10" s="14" t="s">
        <v>33</v>
      </c>
      <c r="B10" s="132">
        <v>74971361430</v>
      </c>
      <c r="C10" s="136" t="s">
        <v>103</v>
      </c>
      <c r="D10" s="133" t="s">
        <v>85</v>
      </c>
      <c r="E10" s="15">
        <v>849814.77599999995</v>
      </c>
      <c r="F10" s="15">
        <v>239</v>
      </c>
      <c r="G10" s="15">
        <v>62125.542000000001</v>
      </c>
    </row>
    <row r="11" spans="1:9" x14ac:dyDescent="0.25">
      <c r="A11" s="14" t="s">
        <v>30</v>
      </c>
      <c r="B11" s="131" t="s">
        <v>97</v>
      </c>
      <c r="C11" s="137" t="s">
        <v>104</v>
      </c>
      <c r="D11" s="133" t="s">
        <v>98</v>
      </c>
      <c r="E11" s="15">
        <v>676465.53599999996</v>
      </c>
      <c r="F11" s="15">
        <v>573</v>
      </c>
      <c r="G11" s="15">
        <v>6133.7560000000003</v>
      </c>
    </row>
    <row r="12" spans="1:9" x14ac:dyDescent="0.25">
      <c r="A12" s="14" t="s">
        <v>32</v>
      </c>
      <c r="B12" s="132">
        <v>13439120211</v>
      </c>
      <c r="C12" s="138" t="s">
        <v>105</v>
      </c>
      <c r="D12" s="133" t="s">
        <v>99</v>
      </c>
      <c r="E12" s="15">
        <v>480754.89199999999</v>
      </c>
      <c r="F12" s="15">
        <v>12</v>
      </c>
      <c r="G12" s="15">
        <v>30467.268</v>
      </c>
    </row>
    <row r="13" spans="1:9" x14ac:dyDescent="0.25">
      <c r="A13" s="14" t="s">
        <v>37</v>
      </c>
      <c r="B13" s="132">
        <v>59266345800</v>
      </c>
      <c r="C13" s="137" t="s">
        <v>127</v>
      </c>
      <c r="D13" s="133" t="s">
        <v>85</v>
      </c>
      <c r="E13" s="15">
        <v>478337.69199999998</v>
      </c>
      <c r="F13" s="15">
        <v>24</v>
      </c>
      <c r="G13" s="15">
        <v>0</v>
      </c>
    </row>
    <row r="14" spans="1:9" x14ac:dyDescent="0.25">
      <c r="A14" s="14" t="s">
        <v>31</v>
      </c>
      <c r="B14" s="131">
        <v>21846792292</v>
      </c>
      <c r="C14" s="137" t="s">
        <v>106</v>
      </c>
      <c r="D14" s="133" t="s">
        <v>100</v>
      </c>
      <c r="E14" s="15">
        <v>465255.29100000003</v>
      </c>
      <c r="F14" s="15">
        <v>378</v>
      </c>
      <c r="G14" s="15">
        <v>27944.522000000001</v>
      </c>
    </row>
    <row r="15" spans="1:9" x14ac:dyDescent="0.25">
      <c r="A15" s="14" t="s">
        <v>38</v>
      </c>
      <c r="B15" s="131">
        <v>38262788673</v>
      </c>
      <c r="C15" s="137" t="s">
        <v>107</v>
      </c>
      <c r="D15" s="133" t="s">
        <v>85</v>
      </c>
      <c r="E15" s="15">
        <v>463620.74</v>
      </c>
      <c r="F15" s="15">
        <v>72</v>
      </c>
      <c r="G15" s="15">
        <v>13166.886</v>
      </c>
    </row>
    <row r="16" spans="1:9" ht="15" customHeight="1" x14ac:dyDescent="0.25">
      <c r="A16" s="89" t="s">
        <v>94</v>
      </c>
      <c r="B16" s="90"/>
      <c r="C16" s="135"/>
      <c r="D16" s="91"/>
      <c r="E16" s="16">
        <f>SUM(E6:E15)</f>
        <v>9570670.3460000008</v>
      </c>
      <c r="F16" s="16">
        <f>SUM(F6:F15)</f>
        <v>5688</v>
      </c>
      <c r="G16" s="16">
        <f>SUM(G6:G15)</f>
        <v>1353978.8319999999</v>
      </c>
    </row>
    <row r="17" spans="1:8" ht="15" customHeight="1" x14ac:dyDescent="0.25">
      <c r="A17" s="92" t="s">
        <v>95</v>
      </c>
      <c r="B17" s="93"/>
      <c r="C17" s="93"/>
      <c r="D17" s="94"/>
      <c r="E17" s="17">
        <v>53090137.842</v>
      </c>
      <c r="F17" s="17">
        <v>89041</v>
      </c>
      <c r="G17" s="17">
        <v>4303872.6169999996</v>
      </c>
    </row>
    <row r="18" spans="1:8" ht="15" customHeight="1" x14ac:dyDescent="0.25">
      <c r="A18" s="95" t="s">
        <v>96</v>
      </c>
      <c r="B18" s="96"/>
      <c r="C18" s="96"/>
      <c r="D18" s="97"/>
      <c r="E18" s="18">
        <f>E16/E17</f>
        <v>0.18027209449866172</v>
      </c>
      <c r="F18" s="18">
        <f>F16/F17</f>
        <v>6.3880684179198344E-2</v>
      </c>
      <c r="G18" s="18">
        <f>G16/G17</f>
        <v>0.31459547075159172</v>
      </c>
    </row>
    <row r="20" spans="1:8" x14ac:dyDescent="0.25">
      <c r="A20" s="69" t="s">
        <v>53</v>
      </c>
      <c r="B20" s="68"/>
      <c r="C20" s="68"/>
      <c r="D20" s="68"/>
      <c r="E20" s="68"/>
      <c r="F20" s="68"/>
      <c r="G20" s="68"/>
      <c r="H20" s="68"/>
    </row>
  </sheetData>
  <mergeCells count="3">
    <mergeCell ref="A16:D16"/>
    <mergeCell ref="A17:D17"/>
    <mergeCell ref="A18:D18"/>
  </mergeCells>
  <hyperlinks>
    <hyperlink ref="C6" r:id="rId1" display="https://www.transparentno.hr/pregled/57500462912/276319adfb7dc84b9c673871f7abcf0d2eef9bbfdbd64aa059ff9283c4cb282190c039a696ffb4a5a202df8b82cbedb239b023c522e7f83f9196088c9f819c47"/>
    <hyperlink ref="C7" r:id="rId2" display="https://www.transparentno.hr/pregled/89931241548/345000a425fee600c8bd50b55b502e346e0fd4a5a432c3356630f3d7f860638f27f86a27f2c6b29e21eb2d79508609a1900b239f625222f76af6245d02d7172c"/>
    <hyperlink ref="C8" r:id="rId3" display="https://www.transparentno.hr/pregled/96330310281/eec003afda9a09d9222b21ed757508f36008486531fa4c11400d48284a997a8faf2ef493a582b97f6c33e6966c03a381cba1abc411797c7d0a22ba827d4008e7"/>
    <hyperlink ref="C9" r:id="rId4" display="https://www.transparentno.hr/pregled/47911242222/d5ecb0d3f3005bef9b1715d39ea46b69833c1e162de3c482019f157f6ab5653c276aceb63096e6e0858d0caa86e3112299a9e202613f22a587d7d5de2b75bd2e"/>
    <hyperlink ref="C10" r:id="rId5" display="https://www.transparentno.hr/pregled/74971361430/63d5e670c0f67ffcaf1b1a7b011706569abc4a25f63cd319d04e4f326107e6946859d3c9a70dc1d24a72aa0854cc07840f4b79ec9540eaf90bcc6dcb863e55ec"/>
  </hyperlinks>
  <pageMargins left="0.7" right="0.7" top="0.75" bottom="0.75" header="0.3" footer="0.3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9"/>
  <sheetViews>
    <sheetView workbookViewId="0">
      <selection activeCell="E13" sqref="E13"/>
    </sheetView>
  </sheetViews>
  <sheetFormatPr defaultRowHeight="15" x14ac:dyDescent="0.25"/>
  <cols>
    <col min="1" max="1" width="34.140625" style="75" customWidth="1"/>
    <col min="2" max="2" width="10.42578125" style="75" customWidth="1"/>
    <col min="3" max="3" width="11.7109375" style="75" customWidth="1"/>
    <col min="4" max="5" width="10.5703125" style="75" bestFit="1" customWidth="1"/>
    <col min="6" max="6" width="11.85546875" style="75" customWidth="1"/>
    <col min="7" max="7" width="10.28515625" style="75" customWidth="1"/>
    <col min="8" max="256" width="9.140625" style="75"/>
    <col min="257" max="257" width="36.28515625" style="75" customWidth="1"/>
    <col min="258" max="258" width="10.42578125" style="75" customWidth="1"/>
    <col min="259" max="259" width="11.7109375" style="75" customWidth="1"/>
    <col min="260" max="261" width="9.140625" style="75"/>
    <col min="262" max="262" width="11.85546875" style="75" customWidth="1"/>
    <col min="263" max="512" width="9.140625" style="75"/>
    <col min="513" max="513" width="36.28515625" style="75" customWidth="1"/>
    <col min="514" max="514" width="10.42578125" style="75" customWidth="1"/>
    <col min="515" max="515" width="11.7109375" style="75" customWidth="1"/>
    <col min="516" max="517" width="9.140625" style="75"/>
    <col min="518" max="518" width="11.85546875" style="75" customWidth="1"/>
    <col min="519" max="768" width="9.140625" style="75"/>
    <col min="769" max="769" width="36.28515625" style="75" customWidth="1"/>
    <col min="770" max="770" width="10.42578125" style="75" customWidth="1"/>
    <col min="771" max="771" width="11.7109375" style="75" customWidth="1"/>
    <col min="772" max="773" width="9.140625" style="75"/>
    <col min="774" max="774" width="11.85546875" style="75" customWidth="1"/>
    <col min="775" max="1024" width="9.140625" style="75"/>
    <col min="1025" max="1025" width="36.28515625" style="75" customWidth="1"/>
    <col min="1026" max="1026" width="10.42578125" style="75" customWidth="1"/>
    <col min="1027" max="1027" width="11.7109375" style="75" customWidth="1"/>
    <col min="1028" max="1029" width="9.140625" style="75"/>
    <col min="1030" max="1030" width="11.85546875" style="75" customWidth="1"/>
    <col min="1031" max="1280" width="9.140625" style="75"/>
    <col min="1281" max="1281" width="36.28515625" style="75" customWidth="1"/>
    <col min="1282" max="1282" width="10.42578125" style="75" customWidth="1"/>
    <col min="1283" max="1283" width="11.7109375" style="75" customWidth="1"/>
    <col min="1284" max="1285" width="9.140625" style="75"/>
    <col min="1286" max="1286" width="11.85546875" style="75" customWidth="1"/>
    <col min="1287" max="1536" width="9.140625" style="75"/>
    <col min="1537" max="1537" width="36.28515625" style="75" customWidth="1"/>
    <col min="1538" max="1538" width="10.42578125" style="75" customWidth="1"/>
    <col min="1539" max="1539" width="11.7109375" style="75" customWidth="1"/>
    <col min="1540" max="1541" width="9.140625" style="75"/>
    <col min="1542" max="1542" width="11.85546875" style="75" customWidth="1"/>
    <col min="1543" max="1792" width="9.140625" style="75"/>
    <col min="1793" max="1793" width="36.28515625" style="75" customWidth="1"/>
    <col min="1794" max="1794" width="10.42578125" style="75" customWidth="1"/>
    <col min="1795" max="1795" width="11.7109375" style="75" customWidth="1"/>
    <col min="1796" max="1797" width="9.140625" style="75"/>
    <col min="1798" max="1798" width="11.85546875" style="75" customWidth="1"/>
    <col min="1799" max="2048" width="9.140625" style="75"/>
    <col min="2049" max="2049" width="36.28515625" style="75" customWidth="1"/>
    <col min="2050" max="2050" width="10.42578125" style="75" customWidth="1"/>
    <col min="2051" max="2051" width="11.7109375" style="75" customWidth="1"/>
    <col min="2052" max="2053" width="9.140625" style="75"/>
    <col min="2054" max="2054" width="11.85546875" style="75" customWidth="1"/>
    <col min="2055" max="2304" width="9.140625" style="75"/>
    <col min="2305" max="2305" width="36.28515625" style="75" customWidth="1"/>
    <col min="2306" max="2306" width="10.42578125" style="75" customWidth="1"/>
    <col min="2307" max="2307" width="11.7109375" style="75" customWidth="1"/>
    <col min="2308" max="2309" width="9.140625" style="75"/>
    <col min="2310" max="2310" width="11.85546875" style="75" customWidth="1"/>
    <col min="2311" max="2560" width="9.140625" style="75"/>
    <col min="2561" max="2561" width="36.28515625" style="75" customWidth="1"/>
    <col min="2562" max="2562" width="10.42578125" style="75" customWidth="1"/>
    <col min="2563" max="2563" width="11.7109375" style="75" customWidth="1"/>
    <col min="2564" max="2565" width="9.140625" style="75"/>
    <col min="2566" max="2566" width="11.85546875" style="75" customWidth="1"/>
    <col min="2567" max="2816" width="9.140625" style="75"/>
    <col min="2817" max="2817" width="36.28515625" style="75" customWidth="1"/>
    <col min="2818" max="2818" width="10.42578125" style="75" customWidth="1"/>
    <col min="2819" max="2819" width="11.7109375" style="75" customWidth="1"/>
    <col min="2820" max="2821" width="9.140625" style="75"/>
    <col min="2822" max="2822" width="11.85546875" style="75" customWidth="1"/>
    <col min="2823" max="3072" width="9.140625" style="75"/>
    <col min="3073" max="3073" width="36.28515625" style="75" customWidth="1"/>
    <col min="3074" max="3074" width="10.42578125" style="75" customWidth="1"/>
    <col min="3075" max="3075" width="11.7109375" style="75" customWidth="1"/>
    <col min="3076" max="3077" width="9.140625" style="75"/>
    <col min="3078" max="3078" width="11.85546875" style="75" customWidth="1"/>
    <col min="3079" max="3328" width="9.140625" style="75"/>
    <col min="3329" max="3329" width="36.28515625" style="75" customWidth="1"/>
    <col min="3330" max="3330" width="10.42578125" style="75" customWidth="1"/>
    <col min="3331" max="3331" width="11.7109375" style="75" customWidth="1"/>
    <col min="3332" max="3333" width="9.140625" style="75"/>
    <col min="3334" max="3334" width="11.85546875" style="75" customWidth="1"/>
    <col min="3335" max="3584" width="9.140625" style="75"/>
    <col min="3585" max="3585" width="36.28515625" style="75" customWidth="1"/>
    <col min="3586" max="3586" width="10.42578125" style="75" customWidth="1"/>
    <col min="3587" max="3587" width="11.7109375" style="75" customWidth="1"/>
    <col min="3588" max="3589" width="9.140625" style="75"/>
    <col min="3590" max="3590" width="11.85546875" style="75" customWidth="1"/>
    <col min="3591" max="3840" width="9.140625" style="75"/>
    <col min="3841" max="3841" width="36.28515625" style="75" customWidth="1"/>
    <col min="3842" max="3842" width="10.42578125" style="75" customWidth="1"/>
    <col min="3843" max="3843" width="11.7109375" style="75" customWidth="1"/>
    <col min="3844" max="3845" width="9.140625" style="75"/>
    <col min="3846" max="3846" width="11.85546875" style="75" customWidth="1"/>
    <col min="3847" max="4096" width="9.140625" style="75"/>
    <col min="4097" max="4097" width="36.28515625" style="75" customWidth="1"/>
    <col min="4098" max="4098" width="10.42578125" style="75" customWidth="1"/>
    <col min="4099" max="4099" width="11.7109375" style="75" customWidth="1"/>
    <col min="4100" max="4101" width="9.140625" style="75"/>
    <col min="4102" max="4102" width="11.85546875" style="75" customWidth="1"/>
    <col min="4103" max="4352" width="9.140625" style="75"/>
    <col min="4353" max="4353" width="36.28515625" style="75" customWidth="1"/>
    <col min="4354" max="4354" width="10.42578125" style="75" customWidth="1"/>
    <col min="4355" max="4355" width="11.7109375" style="75" customWidth="1"/>
    <col min="4356" max="4357" width="9.140625" style="75"/>
    <col min="4358" max="4358" width="11.85546875" style="75" customWidth="1"/>
    <col min="4359" max="4608" width="9.140625" style="75"/>
    <col min="4609" max="4609" width="36.28515625" style="75" customWidth="1"/>
    <col min="4610" max="4610" width="10.42578125" style="75" customWidth="1"/>
    <col min="4611" max="4611" width="11.7109375" style="75" customWidth="1"/>
    <col min="4612" max="4613" width="9.140625" style="75"/>
    <col min="4614" max="4614" width="11.85546875" style="75" customWidth="1"/>
    <col min="4615" max="4864" width="9.140625" style="75"/>
    <col min="4865" max="4865" width="36.28515625" style="75" customWidth="1"/>
    <col min="4866" max="4866" width="10.42578125" style="75" customWidth="1"/>
    <col min="4867" max="4867" width="11.7109375" style="75" customWidth="1"/>
    <col min="4868" max="4869" width="9.140625" style="75"/>
    <col min="4870" max="4870" width="11.85546875" style="75" customWidth="1"/>
    <col min="4871" max="5120" width="9.140625" style="75"/>
    <col min="5121" max="5121" width="36.28515625" style="75" customWidth="1"/>
    <col min="5122" max="5122" width="10.42578125" style="75" customWidth="1"/>
    <col min="5123" max="5123" width="11.7109375" style="75" customWidth="1"/>
    <col min="5124" max="5125" width="9.140625" style="75"/>
    <col min="5126" max="5126" width="11.85546875" style="75" customWidth="1"/>
    <col min="5127" max="5376" width="9.140625" style="75"/>
    <col min="5377" max="5377" width="36.28515625" style="75" customWidth="1"/>
    <col min="5378" max="5378" width="10.42578125" style="75" customWidth="1"/>
    <col min="5379" max="5379" width="11.7109375" style="75" customWidth="1"/>
    <col min="5380" max="5381" width="9.140625" style="75"/>
    <col min="5382" max="5382" width="11.85546875" style="75" customWidth="1"/>
    <col min="5383" max="5632" width="9.140625" style="75"/>
    <col min="5633" max="5633" width="36.28515625" style="75" customWidth="1"/>
    <col min="5634" max="5634" width="10.42578125" style="75" customWidth="1"/>
    <col min="5635" max="5635" width="11.7109375" style="75" customWidth="1"/>
    <col min="5636" max="5637" width="9.140625" style="75"/>
    <col min="5638" max="5638" width="11.85546875" style="75" customWidth="1"/>
    <col min="5639" max="5888" width="9.140625" style="75"/>
    <col min="5889" max="5889" width="36.28515625" style="75" customWidth="1"/>
    <col min="5890" max="5890" width="10.42578125" style="75" customWidth="1"/>
    <col min="5891" max="5891" width="11.7109375" style="75" customWidth="1"/>
    <col min="5892" max="5893" width="9.140625" style="75"/>
    <col min="5894" max="5894" width="11.85546875" style="75" customWidth="1"/>
    <col min="5895" max="6144" width="9.140625" style="75"/>
    <col min="6145" max="6145" width="36.28515625" style="75" customWidth="1"/>
    <col min="6146" max="6146" width="10.42578125" style="75" customWidth="1"/>
    <col min="6147" max="6147" width="11.7109375" style="75" customWidth="1"/>
    <col min="6148" max="6149" width="9.140625" style="75"/>
    <col min="6150" max="6150" width="11.85546875" style="75" customWidth="1"/>
    <col min="6151" max="6400" width="9.140625" style="75"/>
    <col min="6401" max="6401" width="36.28515625" style="75" customWidth="1"/>
    <col min="6402" max="6402" width="10.42578125" style="75" customWidth="1"/>
    <col min="6403" max="6403" width="11.7109375" style="75" customWidth="1"/>
    <col min="6404" max="6405" width="9.140625" style="75"/>
    <col min="6406" max="6406" width="11.85546875" style="75" customWidth="1"/>
    <col min="6407" max="6656" width="9.140625" style="75"/>
    <col min="6657" max="6657" width="36.28515625" style="75" customWidth="1"/>
    <col min="6658" max="6658" width="10.42578125" style="75" customWidth="1"/>
    <col min="6659" max="6659" width="11.7109375" style="75" customWidth="1"/>
    <col min="6660" max="6661" width="9.140625" style="75"/>
    <col min="6662" max="6662" width="11.85546875" style="75" customWidth="1"/>
    <col min="6663" max="6912" width="9.140625" style="75"/>
    <col min="6913" max="6913" width="36.28515625" style="75" customWidth="1"/>
    <col min="6914" max="6914" width="10.42578125" style="75" customWidth="1"/>
    <col min="6915" max="6915" width="11.7109375" style="75" customWidth="1"/>
    <col min="6916" max="6917" width="9.140625" style="75"/>
    <col min="6918" max="6918" width="11.85546875" style="75" customWidth="1"/>
    <col min="6919" max="7168" width="9.140625" style="75"/>
    <col min="7169" max="7169" width="36.28515625" style="75" customWidth="1"/>
    <col min="7170" max="7170" width="10.42578125" style="75" customWidth="1"/>
    <col min="7171" max="7171" width="11.7109375" style="75" customWidth="1"/>
    <col min="7172" max="7173" width="9.140625" style="75"/>
    <col min="7174" max="7174" width="11.85546875" style="75" customWidth="1"/>
    <col min="7175" max="7424" width="9.140625" style="75"/>
    <col min="7425" max="7425" width="36.28515625" style="75" customWidth="1"/>
    <col min="7426" max="7426" width="10.42578125" style="75" customWidth="1"/>
    <col min="7427" max="7427" width="11.7109375" style="75" customWidth="1"/>
    <col min="7428" max="7429" width="9.140625" style="75"/>
    <col min="7430" max="7430" width="11.85546875" style="75" customWidth="1"/>
    <col min="7431" max="7680" width="9.140625" style="75"/>
    <col min="7681" max="7681" width="36.28515625" style="75" customWidth="1"/>
    <col min="7682" max="7682" width="10.42578125" style="75" customWidth="1"/>
    <col min="7683" max="7683" width="11.7109375" style="75" customWidth="1"/>
    <col min="7684" max="7685" width="9.140625" style="75"/>
    <col min="7686" max="7686" width="11.85546875" style="75" customWidth="1"/>
    <col min="7687" max="7936" width="9.140625" style="75"/>
    <col min="7937" max="7937" width="36.28515625" style="75" customWidth="1"/>
    <col min="7938" max="7938" width="10.42578125" style="75" customWidth="1"/>
    <col min="7939" max="7939" width="11.7109375" style="75" customWidth="1"/>
    <col min="7940" max="7941" width="9.140625" style="75"/>
    <col min="7942" max="7942" width="11.85546875" style="75" customWidth="1"/>
    <col min="7943" max="8192" width="9.140625" style="75"/>
    <col min="8193" max="8193" width="36.28515625" style="75" customWidth="1"/>
    <col min="8194" max="8194" width="10.42578125" style="75" customWidth="1"/>
    <col min="8195" max="8195" width="11.7109375" style="75" customWidth="1"/>
    <col min="8196" max="8197" width="9.140625" style="75"/>
    <col min="8198" max="8198" width="11.85546875" style="75" customWidth="1"/>
    <col min="8199" max="8448" width="9.140625" style="75"/>
    <col min="8449" max="8449" width="36.28515625" style="75" customWidth="1"/>
    <col min="8450" max="8450" width="10.42578125" style="75" customWidth="1"/>
    <col min="8451" max="8451" width="11.7109375" style="75" customWidth="1"/>
    <col min="8452" max="8453" width="9.140625" style="75"/>
    <col min="8454" max="8454" width="11.85546875" style="75" customWidth="1"/>
    <col min="8455" max="8704" width="9.140625" style="75"/>
    <col min="8705" max="8705" width="36.28515625" style="75" customWidth="1"/>
    <col min="8706" max="8706" width="10.42578125" style="75" customWidth="1"/>
    <col min="8707" max="8707" width="11.7109375" style="75" customWidth="1"/>
    <col min="8708" max="8709" width="9.140625" style="75"/>
    <col min="8710" max="8710" width="11.85546875" style="75" customWidth="1"/>
    <col min="8711" max="8960" width="9.140625" style="75"/>
    <col min="8961" max="8961" width="36.28515625" style="75" customWidth="1"/>
    <col min="8962" max="8962" width="10.42578125" style="75" customWidth="1"/>
    <col min="8963" max="8963" width="11.7109375" style="75" customWidth="1"/>
    <col min="8964" max="8965" width="9.140625" style="75"/>
    <col min="8966" max="8966" width="11.85546875" style="75" customWidth="1"/>
    <col min="8967" max="9216" width="9.140625" style="75"/>
    <col min="9217" max="9217" width="36.28515625" style="75" customWidth="1"/>
    <col min="9218" max="9218" width="10.42578125" style="75" customWidth="1"/>
    <col min="9219" max="9219" width="11.7109375" style="75" customWidth="1"/>
    <col min="9220" max="9221" width="9.140625" style="75"/>
    <col min="9222" max="9222" width="11.85546875" style="75" customWidth="1"/>
    <col min="9223" max="9472" width="9.140625" style="75"/>
    <col min="9473" max="9473" width="36.28515625" style="75" customWidth="1"/>
    <col min="9474" max="9474" width="10.42578125" style="75" customWidth="1"/>
    <col min="9475" max="9475" width="11.7109375" style="75" customWidth="1"/>
    <col min="9476" max="9477" width="9.140625" style="75"/>
    <col min="9478" max="9478" width="11.85546875" style="75" customWidth="1"/>
    <col min="9479" max="9728" width="9.140625" style="75"/>
    <col min="9729" max="9729" width="36.28515625" style="75" customWidth="1"/>
    <col min="9730" max="9730" width="10.42578125" style="75" customWidth="1"/>
    <col min="9731" max="9731" width="11.7109375" style="75" customWidth="1"/>
    <col min="9732" max="9733" width="9.140625" style="75"/>
    <col min="9734" max="9734" width="11.85546875" style="75" customWidth="1"/>
    <col min="9735" max="9984" width="9.140625" style="75"/>
    <col min="9985" max="9985" width="36.28515625" style="75" customWidth="1"/>
    <col min="9986" max="9986" width="10.42578125" style="75" customWidth="1"/>
    <col min="9987" max="9987" width="11.7109375" style="75" customWidth="1"/>
    <col min="9988" max="9989" width="9.140625" style="75"/>
    <col min="9990" max="9990" width="11.85546875" style="75" customWidth="1"/>
    <col min="9991" max="10240" width="9.140625" style="75"/>
    <col min="10241" max="10241" width="36.28515625" style="75" customWidth="1"/>
    <col min="10242" max="10242" width="10.42578125" style="75" customWidth="1"/>
    <col min="10243" max="10243" width="11.7109375" style="75" customWidth="1"/>
    <col min="10244" max="10245" width="9.140625" style="75"/>
    <col min="10246" max="10246" width="11.85546875" style="75" customWidth="1"/>
    <col min="10247" max="10496" width="9.140625" style="75"/>
    <col min="10497" max="10497" width="36.28515625" style="75" customWidth="1"/>
    <col min="10498" max="10498" width="10.42578125" style="75" customWidth="1"/>
    <col min="10499" max="10499" width="11.7109375" style="75" customWidth="1"/>
    <col min="10500" max="10501" width="9.140625" style="75"/>
    <col min="10502" max="10502" width="11.85546875" style="75" customWidth="1"/>
    <col min="10503" max="10752" width="9.140625" style="75"/>
    <col min="10753" max="10753" width="36.28515625" style="75" customWidth="1"/>
    <col min="10754" max="10754" width="10.42578125" style="75" customWidth="1"/>
    <col min="10755" max="10755" width="11.7109375" style="75" customWidth="1"/>
    <col min="10756" max="10757" width="9.140625" style="75"/>
    <col min="10758" max="10758" width="11.85546875" style="75" customWidth="1"/>
    <col min="10759" max="11008" width="9.140625" style="75"/>
    <col min="11009" max="11009" width="36.28515625" style="75" customWidth="1"/>
    <col min="11010" max="11010" width="10.42578125" style="75" customWidth="1"/>
    <col min="11011" max="11011" width="11.7109375" style="75" customWidth="1"/>
    <col min="11012" max="11013" width="9.140625" style="75"/>
    <col min="11014" max="11014" width="11.85546875" style="75" customWidth="1"/>
    <col min="11015" max="11264" width="9.140625" style="75"/>
    <col min="11265" max="11265" width="36.28515625" style="75" customWidth="1"/>
    <col min="11266" max="11266" width="10.42578125" style="75" customWidth="1"/>
    <col min="11267" max="11267" width="11.7109375" style="75" customWidth="1"/>
    <col min="11268" max="11269" width="9.140625" style="75"/>
    <col min="11270" max="11270" width="11.85546875" style="75" customWidth="1"/>
    <col min="11271" max="11520" width="9.140625" style="75"/>
    <col min="11521" max="11521" width="36.28515625" style="75" customWidth="1"/>
    <col min="11522" max="11522" width="10.42578125" style="75" customWidth="1"/>
    <col min="11523" max="11523" width="11.7109375" style="75" customWidth="1"/>
    <col min="11524" max="11525" width="9.140625" style="75"/>
    <col min="11526" max="11526" width="11.85546875" style="75" customWidth="1"/>
    <col min="11527" max="11776" width="9.140625" style="75"/>
    <col min="11777" max="11777" width="36.28515625" style="75" customWidth="1"/>
    <col min="11778" max="11778" width="10.42578125" style="75" customWidth="1"/>
    <col min="11779" max="11779" width="11.7109375" style="75" customWidth="1"/>
    <col min="11780" max="11781" width="9.140625" style="75"/>
    <col min="11782" max="11782" width="11.85546875" style="75" customWidth="1"/>
    <col min="11783" max="12032" width="9.140625" style="75"/>
    <col min="12033" max="12033" width="36.28515625" style="75" customWidth="1"/>
    <col min="12034" max="12034" width="10.42578125" style="75" customWidth="1"/>
    <col min="12035" max="12035" width="11.7109375" style="75" customWidth="1"/>
    <col min="12036" max="12037" width="9.140625" style="75"/>
    <col min="12038" max="12038" width="11.85546875" style="75" customWidth="1"/>
    <col min="12039" max="12288" width="9.140625" style="75"/>
    <col min="12289" max="12289" width="36.28515625" style="75" customWidth="1"/>
    <col min="12290" max="12290" width="10.42578125" style="75" customWidth="1"/>
    <col min="12291" max="12291" width="11.7109375" style="75" customWidth="1"/>
    <col min="12292" max="12293" width="9.140625" style="75"/>
    <col min="12294" max="12294" width="11.85546875" style="75" customWidth="1"/>
    <col min="12295" max="12544" width="9.140625" style="75"/>
    <col min="12545" max="12545" width="36.28515625" style="75" customWidth="1"/>
    <col min="12546" max="12546" width="10.42578125" style="75" customWidth="1"/>
    <col min="12547" max="12547" width="11.7109375" style="75" customWidth="1"/>
    <col min="12548" max="12549" width="9.140625" style="75"/>
    <col min="12550" max="12550" width="11.85546875" style="75" customWidth="1"/>
    <col min="12551" max="12800" width="9.140625" style="75"/>
    <col min="12801" max="12801" width="36.28515625" style="75" customWidth="1"/>
    <col min="12802" max="12802" width="10.42578125" style="75" customWidth="1"/>
    <col min="12803" max="12803" width="11.7109375" style="75" customWidth="1"/>
    <col min="12804" max="12805" width="9.140625" style="75"/>
    <col min="12806" max="12806" width="11.85546875" style="75" customWidth="1"/>
    <col min="12807" max="13056" width="9.140625" style="75"/>
    <col min="13057" max="13057" width="36.28515625" style="75" customWidth="1"/>
    <col min="13058" max="13058" width="10.42578125" style="75" customWidth="1"/>
    <col min="13059" max="13059" width="11.7109375" style="75" customWidth="1"/>
    <col min="13060" max="13061" width="9.140625" style="75"/>
    <col min="13062" max="13062" width="11.85546875" style="75" customWidth="1"/>
    <col min="13063" max="13312" width="9.140625" style="75"/>
    <col min="13313" max="13313" width="36.28515625" style="75" customWidth="1"/>
    <col min="13314" max="13314" width="10.42578125" style="75" customWidth="1"/>
    <col min="13315" max="13315" width="11.7109375" style="75" customWidth="1"/>
    <col min="13316" max="13317" width="9.140625" style="75"/>
    <col min="13318" max="13318" width="11.85546875" style="75" customWidth="1"/>
    <col min="13319" max="13568" width="9.140625" style="75"/>
    <col min="13569" max="13569" width="36.28515625" style="75" customWidth="1"/>
    <col min="13570" max="13570" width="10.42578125" style="75" customWidth="1"/>
    <col min="13571" max="13571" width="11.7109375" style="75" customWidth="1"/>
    <col min="13572" max="13573" width="9.140625" style="75"/>
    <col min="13574" max="13574" width="11.85546875" style="75" customWidth="1"/>
    <col min="13575" max="13824" width="9.140625" style="75"/>
    <col min="13825" max="13825" width="36.28515625" style="75" customWidth="1"/>
    <col min="13826" max="13826" width="10.42578125" style="75" customWidth="1"/>
    <col min="13827" max="13827" width="11.7109375" style="75" customWidth="1"/>
    <col min="13828" max="13829" width="9.140625" style="75"/>
    <col min="13830" max="13830" width="11.85546875" style="75" customWidth="1"/>
    <col min="13831" max="14080" width="9.140625" style="75"/>
    <col min="14081" max="14081" width="36.28515625" style="75" customWidth="1"/>
    <col min="14082" max="14082" width="10.42578125" style="75" customWidth="1"/>
    <col min="14083" max="14083" width="11.7109375" style="75" customWidth="1"/>
    <col min="14084" max="14085" width="9.140625" style="75"/>
    <col min="14086" max="14086" width="11.85546875" style="75" customWidth="1"/>
    <col min="14087" max="14336" width="9.140625" style="75"/>
    <col min="14337" max="14337" width="36.28515625" style="75" customWidth="1"/>
    <col min="14338" max="14338" width="10.42578125" style="75" customWidth="1"/>
    <col min="14339" max="14339" width="11.7109375" style="75" customWidth="1"/>
    <col min="14340" max="14341" width="9.140625" style="75"/>
    <col min="14342" max="14342" width="11.85546875" style="75" customWidth="1"/>
    <col min="14343" max="14592" width="9.140625" style="75"/>
    <col min="14593" max="14593" width="36.28515625" style="75" customWidth="1"/>
    <col min="14594" max="14594" width="10.42578125" style="75" customWidth="1"/>
    <col min="14595" max="14595" width="11.7109375" style="75" customWidth="1"/>
    <col min="14596" max="14597" width="9.140625" style="75"/>
    <col min="14598" max="14598" width="11.85546875" style="75" customWidth="1"/>
    <col min="14599" max="14848" width="9.140625" style="75"/>
    <col min="14849" max="14849" width="36.28515625" style="75" customWidth="1"/>
    <col min="14850" max="14850" width="10.42578125" style="75" customWidth="1"/>
    <col min="14851" max="14851" width="11.7109375" style="75" customWidth="1"/>
    <col min="14852" max="14853" width="9.140625" style="75"/>
    <col min="14854" max="14854" width="11.85546875" style="75" customWidth="1"/>
    <col min="14855" max="15104" width="9.140625" style="75"/>
    <col min="15105" max="15105" width="36.28515625" style="75" customWidth="1"/>
    <col min="15106" max="15106" width="10.42578125" style="75" customWidth="1"/>
    <col min="15107" max="15107" width="11.7109375" style="75" customWidth="1"/>
    <col min="15108" max="15109" width="9.140625" style="75"/>
    <col min="15110" max="15110" width="11.85546875" style="75" customWidth="1"/>
    <col min="15111" max="15360" width="9.140625" style="75"/>
    <col min="15361" max="15361" width="36.28515625" style="75" customWidth="1"/>
    <col min="15362" max="15362" width="10.42578125" style="75" customWidth="1"/>
    <col min="15363" max="15363" width="11.7109375" style="75" customWidth="1"/>
    <col min="15364" max="15365" width="9.140625" style="75"/>
    <col min="15366" max="15366" width="11.85546875" style="75" customWidth="1"/>
    <col min="15367" max="15616" width="9.140625" style="75"/>
    <col min="15617" max="15617" width="36.28515625" style="75" customWidth="1"/>
    <col min="15618" max="15618" width="10.42578125" style="75" customWidth="1"/>
    <col min="15619" max="15619" width="11.7109375" style="75" customWidth="1"/>
    <col min="15620" max="15621" width="9.140625" style="75"/>
    <col min="15622" max="15622" width="11.85546875" style="75" customWidth="1"/>
    <col min="15623" max="15872" width="9.140625" style="75"/>
    <col min="15873" max="15873" width="36.28515625" style="75" customWidth="1"/>
    <col min="15874" max="15874" width="10.42578125" style="75" customWidth="1"/>
    <col min="15875" max="15875" width="11.7109375" style="75" customWidth="1"/>
    <col min="15876" max="15877" width="9.140625" style="75"/>
    <col min="15878" max="15878" width="11.85546875" style="75" customWidth="1"/>
    <col min="15879" max="16128" width="9.140625" style="75"/>
    <col min="16129" max="16129" width="36.28515625" style="75" customWidth="1"/>
    <col min="16130" max="16130" width="10.42578125" style="75" customWidth="1"/>
    <col min="16131" max="16131" width="11.7109375" style="75" customWidth="1"/>
    <col min="16132" max="16133" width="9.140625" style="75"/>
    <col min="16134" max="16134" width="11.85546875" style="75" customWidth="1"/>
    <col min="16135" max="16384" width="9.140625" style="75"/>
  </cols>
  <sheetData>
    <row r="3" spans="1:12" s="73" customFormat="1" x14ac:dyDescent="0.25">
      <c r="A3" s="144" t="s">
        <v>128</v>
      </c>
      <c r="C3" s="74"/>
    </row>
    <row r="4" spans="1:12" ht="30" customHeight="1" x14ac:dyDescent="0.25">
      <c r="A4" s="76" t="s">
        <v>113</v>
      </c>
      <c r="B4" s="77" t="s">
        <v>40</v>
      </c>
      <c r="C4" s="77" t="s">
        <v>27</v>
      </c>
      <c r="D4" s="77" t="s">
        <v>114</v>
      </c>
      <c r="E4" s="77" t="s">
        <v>115</v>
      </c>
      <c r="F4" s="77" t="s">
        <v>116</v>
      </c>
      <c r="G4" s="77" t="s">
        <v>117</v>
      </c>
      <c r="H4" s="78"/>
      <c r="I4" s="78"/>
      <c r="J4" s="78"/>
      <c r="K4" s="78"/>
      <c r="L4" s="78"/>
    </row>
    <row r="5" spans="1:12" x14ac:dyDescent="0.25">
      <c r="A5" s="139" t="s">
        <v>119</v>
      </c>
      <c r="B5" s="140">
        <v>7476</v>
      </c>
      <c r="C5" s="140">
        <v>35151</v>
      </c>
      <c r="D5" s="140">
        <v>23519412.609999999</v>
      </c>
      <c r="E5" s="140">
        <v>23632678.295000002</v>
      </c>
      <c r="F5" s="141">
        <v>-314845.35600000003</v>
      </c>
      <c r="G5" s="140">
        <v>4676.7961414089687</v>
      </c>
      <c r="H5" s="78"/>
      <c r="J5" s="78"/>
      <c r="K5" s="78"/>
      <c r="L5" s="78"/>
    </row>
    <row r="6" spans="1:12" x14ac:dyDescent="0.25">
      <c r="A6" s="139" t="s">
        <v>120</v>
      </c>
      <c r="B6" s="140">
        <v>909</v>
      </c>
      <c r="C6" s="140">
        <v>22363</v>
      </c>
      <c r="D6" s="140">
        <v>15985529.604</v>
      </c>
      <c r="E6" s="140">
        <v>14477998.903000001</v>
      </c>
      <c r="F6" s="140">
        <v>1292628.912</v>
      </c>
      <c r="G6" s="140">
        <v>6435.3138107588429</v>
      </c>
      <c r="H6" s="78"/>
      <c r="I6" s="78"/>
      <c r="J6" s="78"/>
      <c r="K6" s="78"/>
      <c r="L6" s="78"/>
    </row>
    <row r="7" spans="1:12" x14ac:dyDescent="0.25">
      <c r="A7" s="139" t="s">
        <v>121</v>
      </c>
      <c r="B7" s="140">
        <v>6552</v>
      </c>
      <c r="C7" s="140">
        <v>31527</v>
      </c>
      <c r="D7" s="140">
        <v>13585195.628</v>
      </c>
      <c r="E7" s="140">
        <v>12709510.376</v>
      </c>
      <c r="F7" s="140">
        <v>702170.78</v>
      </c>
      <c r="G7" s="140">
        <v>4334.6560619997672</v>
      </c>
      <c r="H7" s="78"/>
      <c r="I7" s="78"/>
      <c r="J7" s="78"/>
      <c r="K7" s="78"/>
      <c r="L7" s="78"/>
    </row>
    <row r="8" spans="1:12" x14ac:dyDescent="0.25">
      <c r="A8" s="142" t="s">
        <v>118</v>
      </c>
      <c r="B8" s="143">
        <v>14937</v>
      </c>
      <c r="C8" s="143">
        <v>89041</v>
      </c>
      <c r="D8" s="143">
        <v>53090137.842</v>
      </c>
      <c r="E8" s="143">
        <v>50820187.574000001</v>
      </c>
      <c r="F8" s="143">
        <v>1679954.3359999999</v>
      </c>
      <c r="G8" s="143">
        <v>4997.3123121183871</v>
      </c>
      <c r="J8" s="78"/>
      <c r="K8" s="78"/>
      <c r="L8" s="78"/>
    </row>
    <row r="9" spans="1:12" x14ac:dyDescent="0.25">
      <c r="A9" s="80" t="s">
        <v>83</v>
      </c>
      <c r="C9" s="79"/>
      <c r="D9" s="79"/>
      <c r="E9" s="79"/>
      <c r="I9" s="78"/>
      <c r="J9" s="78"/>
      <c r="K9" s="78"/>
      <c r="L9" s="78"/>
    </row>
  </sheetData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B23" sqref="B23"/>
    </sheetView>
  </sheetViews>
  <sheetFormatPr defaultRowHeight="15" x14ac:dyDescent="0.25"/>
  <cols>
    <col min="1" max="1" width="5" style="5" customWidth="1"/>
    <col min="2" max="2" width="13.85546875" style="5" customWidth="1"/>
    <col min="3" max="3" width="29" style="5" customWidth="1"/>
    <col min="4" max="4" width="9.85546875" style="5" customWidth="1"/>
    <col min="5" max="5" width="13.7109375" style="5" customWidth="1"/>
    <col min="6" max="6" width="14.140625" style="5" customWidth="1"/>
    <col min="7" max="16384" width="9.140625" style="5"/>
  </cols>
  <sheetData>
    <row r="3" spans="1:6" x14ac:dyDescent="0.25">
      <c r="D3" s="23"/>
    </row>
    <row r="4" spans="1:6" x14ac:dyDescent="0.25">
      <c r="A4" s="145" t="s">
        <v>129</v>
      </c>
      <c r="D4" s="23"/>
      <c r="E4" s="37"/>
    </row>
    <row r="5" spans="1:6" ht="22.5" x14ac:dyDescent="0.25">
      <c r="A5" s="103" t="s">
        <v>51</v>
      </c>
      <c r="B5" s="103" t="s">
        <v>25</v>
      </c>
      <c r="C5" s="103" t="s">
        <v>84</v>
      </c>
      <c r="D5" s="103" t="s">
        <v>52</v>
      </c>
      <c r="E5" s="103" t="s">
        <v>42</v>
      </c>
      <c r="F5" s="103" t="s">
        <v>109</v>
      </c>
    </row>
    <row r="6" spans="1:6" x14ac:dyDescent="0.25">
      <c r="A6" s="152" t="s">
        <v>29</v>
      </c>
      <c r="B6" s="153">
        <v>96330310281</v>
      </c>
      <c r="C6" s="154" t="s">
        <v>126</v>
      </c>
      <c r="D6" s="155" t="s">
        <v>85</v>
      </c>
      <c r="E6" s="156">
        <v>640210.13600000006</v>
      </c>
      <c r="F6" s="157">
        <f>E6/$E$12</f>
        <v>0.14875211070867067</v>
      </c>
    </row>
    <row r="7" spans="1:6" x14ac:dyDescent="0.25">
      <c r="A7" s="152" t="s">
        <v>34</v>
      </c>
      <c r="B7" s="158">
        <v>57500462912</v>
      </c>
      <c r="C7" s="154" t="s">
        <v>125</v>
      </c>
      <c r="D7" s="155" t="s">
        <v>85</v>
      </c>
      <c r="E7" s="156">
        <v>492585.77899999998</v>
      </c>
      <c r="F7" s="157">
        <f t="shared" ref="F7:F12" si="0">E7/$E$12</f>
        <v>0.11445175608923</v>
      </c>
    </row>
    <row r="8" spans="1:6" x14ac:dyDescent="0.25">
      <c r="A8" s="152" t="s">
        <v>35</v>
      </c>
      <c r="B8" s="158">
        <v>76074314396</v>
      </c>
      <c r="C8" s="159" t="s">
        <v>111</v>
      </c>
      <c r="D8" s="155" t="s">
        <v>110</v>
      </c>
      <c r="E8" s="156">
        <v>117364.749</v>
      </c>
      <c r="F8" s="157">
        <f t="shared" si="0"/>
        <v>2.7269568466412632E-2</v>
      </c>
    </row>
    <row r="9" spans="1:6" x14ac:dyDescent="0.25">
      <c r="A9" s="152" t="s">
        <v>36</v>
      </c>
      <c r="B9" s="158">
        <v>44610694500</v>
      </c>
      <c r="C9" s="159" t="s">
        <v>112</v>
      </c>
      <c r="D9" s="155" t="s">
        <v>110</v>
      </c>
      <c r="E9" s="156">
        <v>89390.160999999993</v>
      </c>
      <c r="F9" s="157">
        <f t="shared" si="0"/>
        <v>2.0769704160600626E-2</v>
      </c>
    </row>
    <row r="10" spans="1:6" x14ac:dyDescent="0.25">
      <c r="A10" s="152" t="s">
        <v>33</v>
      </c>
      <c r="B10" s="158">
        <v>89931241548</v>
      </c>
      <c r="C10" s="154" t="s">
        <v>101</v>
      </c>
      <c r="D10" s="155" t="s">
        <v>85</v>
      </c>
      <c r="E10" s="156">
        <v>81344.942999999999</v>
      </c>
      <c r="F10" s="157">
        <f t="shared" si="0"/>
        <v>1.8900406735713575E-2</v>
      </c>
    </row>
    <row r="11" spans="1:6" x14ac:dyDescent="0.25">
      <c r="A11" s="149" t="s">
        <v>108</v>
      </c>
      <c r="B11" s="149"/>
      <c r="C11" s="149"/>
      <c r="D11" s="149"/>
      <c r="E11" s="150">
        <f>SUM(E6:E10)</f>
        <v>1420895.7680000002</v>
      </c>
      <c r="F11" s="151">
        <f t="shared" si="0"/>
        <v>0.33014354616062752</v>
      </c>
    </row>
    <row r="12" spans="1:6" x14ac:dyDescent="0.25">
      <c r="A12" s="146" t="s">
        <v>95</v>
      </c>
      <c r="B12" s="146"/>
      <c r="C12" s="146"/>
      <c r="D12" s="146"/>
      <c r="E12" s="147">
        <v>4303872.6169999996</v>
      </c>
      <c r="F12" s="148">
        <f t="shared" si="0"/>
        <v>1</v>
      </c>
    </row>
    <row r="13" spans="1:6" x14ac:dyDescent="0.25">
      <c r="A13" s="67" t="s">
        <v>83</v>
      </c>
    </row>
  </sheetData>
  <mergeCells count="2">
    <mergeCell ref="A11:D11"/>
    <mergeCell ref="A12:D12"/>
  </mergeCells>
  <hyperlinks>
    <hyperlink ref="C6" r:id="rId1" display="https://www.transparentno.hr/pregled/96330310281/eec003afda9a09d9222b21ed757508f36008486531fa4c11400d48284a997a8faf2ef493a582b97f6c33e6966c03a381cba1abc411797c7d0a22ba827d4008e7"/>
    <hyperlink ref="C7" r:id="rId2" display="https://www.transparentno.hr/pregled/57500462912/276319adfb7dc84b9c673871f7abcf0d2eef9bbfdbd64aa059ff9283c4cb282190c039a696ffb4a5a202df8b82cbedb239b023c522e7f83f9196088c9f819c47"/>
    <hyperlink ref="C10" r:id="rId3" display="https://www.transparentno.hr/pregled/89931241548/345000a425fee600c8bd50b55b502e346e0fd4a5a432c3356630f3d7f860638f27f86a27f2c6b29e21eb2d79508609a1900b239f625222f76af6245d02d7172c"/>
  </hyperlinks>
  <pageMargins left="0.7" right="0.7" top="0.75" bottom="0.75" header="0.3" footer="0.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29"/>
  <sheetViews>
    <sheetView workbookViewId="0">
      <selection activeCell="N23" sqref="N23"/>
    </sheetView>
  </sheetViews>
  <sheetFormatPr defaultRowHeight="15" x14ac:dyDescent="0.25"/>
  <cols>
    <col min="1" max="1" width="5.42578125" style="5" customWidth="1"/>
    <col min="2" max="2" width="26.5703125" style="20" bestFit="1" customWidth="1"/>
    <col min="3" max="5" width="8.42578125" style="5" customWidth="1"/>
    <col min="6" max="6" width="9.7109375" style="5" customWidth="1"/>
    <col min="7" max="8" width="9.85546875" style="5" bestFit="1" customWidth="1"/>
    <col min="9" max="9" width="8.7109375" style="5" bestFit="1" customWidth="1"/>
    <col min="10" max="11" width="8.85546875" style="5" bestFit="1" customWidth="1"/>
    <col min="12" max="12" width="6.7109375" style="5" bestFit="1" customWidth="1"/>
    <col min="13" max="16384" width="9.140625" style="5"/>
  </cols>
  <sheetData>
    <row r="4" spans="1:11" x14ac:dyDescent="0.25">
      <c r="A4" s="145" t="s">
        <v>130</v>
      </c>
    </row>
    <row r="5" spans="1:11" ht="24" customHeight="1" x14ac:dyDescent="0.25">
      <c r="A5" s="98" t="s">
        <v>78</v>
      </c>
      <c r="B5" s="99"/>
      <c r="C5" s="98" t="s">
        <v>40</v>
      </c>
      <c r="D5" s="100"/>
      <c r="E5" s="100"/>
      <c r="F5" s="101" t="s">
        <v>41</v>
      </c>
      <c r="G5" s="101"/>
      <c r="H5" s="101"/>
      <c r="I5" s="98" t="s">
        <v>43</v>
      </c>
      <c r="J5" s="100"/>
      <c r="K5" s="100"/>
    </row>
    <row r="6" spans="1:11" x14ac:dyDescent="0.25">
      <c r="A6" s="72" t="s">
        <v>79</v>
      </c>
      <c r="B6" s="38" t="s">
        <v>80</v>
      </c>
      <c r="C6" s="72" t="s">
        <v>75</v>
      </c>
      <c r="D6" s="72" t="s">
        <v>76</v>
      </c>
      <c r="E6" s="72" t="s">
        <v>77</v>
      </c>
      <c r="F6" s="72" t="s">
        <v>49</v>
      </c>
      <c r="G6" s="72" t="s">
        <v>50</v>
      </c>
      <c r="H6" s="72" t="s">
        <v>39</v>
      </c>
      <c r="I6" s="72" t="s">
        <v>49</v>
      </c>
      <c r="J6" s="72" t="s">
        <v>50</v>
      </c>
      <c r="K6" s="72" t="s">
        <v>39</v>
      </c>
    </row>
    <row r="7" spans="1:11" x14ac:dyDescent="0.25">
      <c r="A7" s="39">
        <v>21</v>
      </c>
      <c r="B7" s="40" t="s">
        <v>66</v>
      </c>
      <c r="C7" s="41">
        <v>3864</v>
      </c>
      <c r="D7" s="42">
        <v>2505</v>
      </c>
      <c r="E7" s="42">
        <v>1359</v>
      </c>
      <c r="F7" s="43">
        <v>18351461.502</v>
      </c>
      <c r="G7" s="44">
        <v>21594446.311999999</v>
      </c>
      <c r="H7" s="45">
        <v>117.67153427887239</v>
      </c>
      <c r="I7" s="47">
        <v>313226.10600000003</v>
      </c>
      <c r="J7" s="47">
        <v>793247.34</v>
      </c>
      <c r="K7" s="48">
        <v>253.25071084592165</v>
      </c>
    </row>
    <row r="8" spans="1:11" x14ac:dyDescent="0.25">
      <c r="A8" s="39">
        <v>17</v>
      </c>
      <c r="B8" s="40" t="s">
        <v>56</v>
      </c>
      <c r="C8" s="41">
        <v>1878</v>
      </c>
      <c r="D8" s="42">
        <v>1237</v>
      </c>
      <c r="E8" s="42">
        <v>641</v>
      </c>
      <c r="F8" s="43">
        <v>5407463.6979999999</v>
      </c>
      <c r="G8" s="44">
        <v>6118408.8990000002</v>
      </c>
      <c r="H8" s="45">
        <v>113.14747986681721</v>
      </c>
      <c r="I8" s="47">
        <v>122837.768</v>
      </c>
      <c r="J8" s="47">
        <v>270532.64399999997</v>
      </c>
      <c r="K8" s="45">
        <v>220.23572098770146</v>
      </c>
    </row>
    <row r="9" spans="1:11" x14ac:dyDescent="0.25">
      <c r="A9" s="39">
        <v>8</v>
      </c>
      <c r="B9" s="40" t="s">
        <v>57</v>
      </c>
      <c r="C9" s="41">
        <v>1353</v>
      </c>
      <c r="D9" s="42">
        <v>828</v>
      </c>
      <c r="E9" s="42">
        <v>525</v>
      </c>
      <c r="F9" s="43">
        <v>3003980.3530000001</v>
      </c>
      <c r="G9" s="44">
        <v>3359258.7110000001</v>
      </c>
      <c r="H9" s="45">
        <v>111.8269201609522</v>
      </c>
      <c r="I9" s="46">
        <v>-55782.188999999998</v>
      </c>
      <c r="J9" s="47">
        <v>9576.7510000000002</v>
      </c>
      <c r="K9" s="48" t="s">
        <v>23</v>
      </c>
    </row>
    <row r="10" spans="1:11" x14ac:dyDescent="0.25">
      <c r="A10" s="39">
        <v>18</v>
      </c>
      <c r="B10" s="40" t="s">
        <v>67</v>
      </c>
      <c r="C10" s="41">
        <v>1639</v>
      </c>
      <c r="D10" s="42">
        <v>981</v>
      </c>
      <c r="E10" s="42">
        <v>658</v>
      </c>
      <c r="F10" s="43">
        <v>2645875.38</v>
      </c>
      <c r="G10" s="44">
        <v>3147426.5860000001</v>
      </c>
      <c r="H10" s="45">
        <v>118.95596481191795</v>
      </c>
      <c r="I10" s="46">
        <v>-108820.785</v>
      </c>
      <c r="J10" s="47">
        <v>109851.927</v>
      </c>
      <c r="K10" s="45" t="s">
        <v>23</v>
      </c>
    </row>
    <row r="11" spans="1:11" x14ac:dyDescent="0.25">
      <c r="A11" s="39">
        <v>1</v>
      </c>
      <c r="B11" s="49" t="s">
        <v>63</v>
      </c>
      <c r="C11" s="41">
        <v>1118</v>
      </c>
      <c r="D11" s="42">
        <v>873</v>
      </c>
      <c r="E11" s="42">
        <v>245</v>
      </c>
      <c r="F11" s="43">
        <v>2022653.754</v>
      </c>
      <c r="G11" s="44">
        <v>2709560.233</v>
      </c>
      <c r="H11" s="45">
        <v>133.96065577915022</v>
      </c>
      <c r="I11" s="47">
        <v>95638.48</v>
      </c>
      <c r="J11" s="47">
        <v>132300.94500000001</v>
      </c>
      <c r="K11" s="48">
        <v>138.33442877803998</v>
      </c>
    </row>
    <row r="12" spans="1:11" x14ac:dyDescent="0.25">
      <c r="A12" s="50">
        <v>14</v>
      </c>
      <c r="B12" s="40" t="s">
        <v>64</v>
      </c>
      <c r="C12" s="51">
        <v>571</v>
      </c>
      <c r="D12" s="52">
        <v>393</v>
      </c>
      <c r="E12" s="52">
        <v>178</v>
      </c>
      <c r="F12" s="53">
        <v>2100218.5759999999</v>
      </c>
      <c r="G12" s="44">
        <v>2529291.0660000001</v>
      </c>
      <c r="H12" s="54">
        <v>120.42989691183456</v>
      </c>
      <c r="I12" s="46">
        <v>-282875.679</v>
      </c>
      <c r="J12" s="47">
        <v>228115.56099999999</v>
      </c>
      <c r="K12" s="55" t="s">
        <v>23</v>
      </c>
    </row>
    <row r="13" spans="1:11" x14ac:dyDescent="0.25">
      <c r="A13" s="39">
        <v>5</v>
      </c>
      <c r="B13" s="49" t="s">
        <v>60</v>
      </c>
      <c r="C13" s="41">
        <v>502</v>
      </c>
      <c r="D13" s="42">
        <v>375</v>
      </c>
      <c r="E13" s="42">
        <v>127</v>
      </c>
      <c r="F13" s="43">
        <v>1440729.298</v>
      </c>
      <c r="G13" s="44">
        <v>1816257.996</v>
      </c>
      <c r="H13" s="45">
        <v>126.06518091367363</v>
      </c>
      <c r="I13" s="47">
        <v>38718.000999999997</v>
      </c>
      <c r="J13" s="47">
        <v>75555.034</v>
      </c>
      <c r="K13" s="48">
        <v>195.14187728855111</v>
      </c>
    </row>
    <row r="14" spans="1:11" x14ac:dyDescent="0.25">
      <c r="A14" s="39">
        <v>20</v>
      </c>
      <c r="B14" s="49" t="s">
        <v>59</v>
      </c>
      <c r="C14" s="41">
        <v>493</v>
      </c>
      <c r="D14" s="42">
        <v>377</v>
      </c>
      <c r="E14" s="42">
        <v>116</v>
      </c>
      <c r="F14" s="43">
        <v>1306420.111</v>
      </c>
      <c r="G14" s="44">
        <v>1349951.534</v>
      </c>
      <c r="H14" s="45">
        <v>103.33211519276742</v>
      </c>
      <c r="I14" s="47">
        <v>38585.565000000002</v>
      </c>
      <c r="J14" s="47">
        <v>30877.245999999999</v>
      </c>
      <c r="K14" s="48">
        <v>80.022790906392075</v>
      </c>
    </row>
    <row r="15" spans="1:11" x14ac:dyDescent="0.25">
      <c r="A15" s="39">
        <v>13</v>
      </c>
      <c r="B15" s="49" t="s">
        <v>55</v>
      </c>
      <c r="C15" s="41">
        <v>631</v>
      </c>
      <c r="D15" s="42">
        <v>406</v>
      </c>
      <c r="E15" s="56">
        <v>225</v>
      </c>
      <c r="F15" s="43">
        <v>1220107.301</v>
      </c>
      <c r="G15" s="44">
        <v>1303156.358</v>
      </c>
      <c r="H15" s="45">
        <v>106.80670109357865</v>
      </c>
      <c r="I15" s="47">
        <v>10047.39</v>
      </c>
      <c r="J15" s="46">
        <v>-107860.341</v>
      </c>
      <c r="K15" s="48" t="s">
        <v>23</v>
      </c>
    </row>
    <row r="16" spans="1:11" x14ac:dyDescent="0.25">
      <c r="A16" s="39">
        <v>4</v>
      </c>
      <c r="B16" s="49" t="s">
        <v>72</v>
      </c>
      <c r="C16" s="41">
        <v>252</v>
      </c>
      <c r="D16" s="42">
        <v>180</v>
      </c>
      <c r="E16" s="42">
        <v>72</v>
      </c>
      <c r="F16" s="43">
        <v>1099616.602</v>
      </c>
      <c r="G16" s="44">
        <v>1221528.56</v>
      </c>
      <c r="H16" s="45">
        <v>111.08676949568282</v>
      </c>
      <c r="I16" s="47">
        <v>59204.224000000002</v>
      </c>
      <c r="J16" s="47">
        <v>65758.834000000003</v>
      </c>
      <c r="K16" s="48">
        <v>111.07118640724013</v>
      </c>
    </row>
    <row r="17" spans="1:11" x14ac:dyDescent="0.25">
      <c r="A17" s="50">
        <v>12</v>
      </c>
      <c r="B17" s="49" t="s">
        <v>73</v>
      </c>
      <c r="C17" s="41">
        <v>278</v>
      </c>
      <c r="D17" s="42">
        <v>200</v>
      </c>
      <c r="E17" s="56">
        <v>78</v>
      </c>
      <c r="F17" s="43">
        <v>986819.19299999997</v>
      </c>
      <c r="G17" s="44">
        <v>1065618.2919999999</v>
      </c>
      <c r="H17" s="45">
        <v>107.9851607628795</v>
      </c>
      <c r="I17" s="46">
        <v>-5554.5159999999996</v>
      </c>
      <c r="J17" s="47">
        <v>22042.100999999999</v>
      </c>
      <c r="K17" s="48" t="s">
        <v>23</v>
      </c>
    </row>
    <row r="18" spans="1:11" x14ac:dyDescent="0.25">
      <c r="A18" s="39">
        <v>2</v>
      </c>
      <c r="B18" s="49" t="s">
        <v>62</v>
      </c>
      <c r="C18" s="41">
        <v>402</v>
      </c>
      <c r="D18" s="42">
        <v>303</v>
      </c>
      <c r="E18" s="56">
        <v>99</v>
      </c>
      <c r="F18" s="43">
        <v>787488.83400000003</v>
      </c>
      <c r="G18" s="44">
        <v>1046424.473</v>
      </c>
      <c r="H18" s="45">
        <v>132.88118228734149</v>
      </c>
      <c r="I18" s="47">
        <v>37489.201999999997</v>
      </c>
      <c r="J18" s="47">
        <v>29776.657999999999</v>
      </c>
      <c r="K18" s="48">
        <v>79.427292157352397</v>
      </c>
    </row>
    <row r="19" spans="1:11" x14ac:dyDescent="0.25">
      <c r="A19" s="39">
        <v>19</v>
      </c>
      <c r="B19" s="49" t="s">
        <v>61</v>
      </c>
      <c r="C19" s="41">
        <v>480</v>
      </c>
      <c r="D19" s="42">
        <v>311</v>
      </c>
      <c r="E19" s="56">
        <v>169</v>
      </c>
      <c r="F19" s="43">
        <v>947259.71499999997</v>
      </c>
      <c r="G19" s="44">
        <v>1041681.6189999999</v>
      </c>
      <c r="H19" s="45">
        <v>109.96790030282244</v>
      </c>
      <c r="I19" s="46">
        <v>-27280.55</v>
      </c>
      <c r="J19" s="46">
        <v>-115465.894</v>
      </c>
      <c r="K19" s="48">
        <v>423.25354144252952</v>
      </c>
    </row>
    <row r="20" spans="1:11" x14ac:dyDescent="0.25">
      <c r="A20" s="39">
        <v>16</v>
      </c>
      <c r="B20" s="49" t="s">
        <v>65</v>
      </c>
      <c r="C20" s="41">
        <v>228</v>
      </c>
      <c r="D20" s="42">
        <v>173</v>
      </c>
      <c r="E20" s="56">
        <v>55</v>
      </c>
      <c r="F20" s="43">
        <v>848712.95499999996</v>
      </c>
      <c r="G20" s="44">
        <v>982313.76100000006</v>
      </c>
      <c r="H20" s="45">
        <v>115.74157731573686</v>
      </c>
      <c r="I20" s="47">
        <v>27413.715</v>
      </c>
      <c r="J20" s="47">
        <v>30408.625</v>
      </c>
      <c r="K20" s="48">
        <v>110.92486005636231</v>
      </c>
    </row>
    <row r="21" spans="1:11" x14ac:dyDescent="0.25">
      <c r="A21" s="39">
        <v>6</v>
      </c>
      <c r="B21" s="49" t="s">
        <v>74</v>
      </c>
      <c r="C21" s="41">
        <v>201</v>
      </c>
      <c r="D21" s="42">
        <v>138</v>
      </c>
      <c r="E21" s="42">
        <v>63</v>
      </c>
      <c r="F21" s="43">
        <v>754796.66899999999</v>
      </c>
      <c r="G21" s="44">
        <v>850999.26899999997</v>
      </c>
      <c r="H21" s="45">
        <v>112.74549874835232</v>
      </c>
      <c r="I21" s="47">
        <v>34741.404000000002</v>
      </c>
      <c r="J21" s="47">
        <v>40050.300000000003</v>
      </c>
      <c r="K21" s="48">
        <v>115.28117861903335</v>
      </c>
    </row>
    <row r="22" spans="1:11" x14ac:dyDescent="0.25">
      <c r="A22" s="50">
        <v>3</v>
      </c>
      <c r="B22" s="49" t="s">
        <v>58</v>
      </c>
      <c r="C22" s="41">
        <v>243</v>
      </c>
      <c r="D22" s="42">
        <v>175</v>
      </c>
      <c r="E22" s="42">
        <v>68</v>
      </c>
      <c r="F22" s="43">
        <v>692637.16599999997</v>
      </c>
      <c r="G22" s="44">
        <v>797655.81799999997</v>
      </c>
      <c r="H22" s="45">
        <v>115.16214508188838</v>
      </c>
      <c r="I22" s="47">
        <v>10485.362999999999</v>
      </c>
      <c r="J22" s="47">
        <v>10890.13</v>
      </c>
      <c r="K22" s="48">
        <v>103.86030507479809</v>
      </c>
    </row>
    <row r="23" spans="1:11" x14ac:dyDescent="0.25">
      <c r="A23" s="39">
        <v>15</v>
      </c>
      <c r="B23" s="49" t="s">
        <v>69</v>
      </c>
      <c r="C23" s="41">
        <v>279</v>
      </c>
      <c r="D23" s="42">
        <v>164</v>
      </c>
      <c r="E23" s="56">
        <v>115</v>
      </c>
      <c r="F23" s="43">
        <v>557477.88699999999</v>
      </c>
      <c r="G23" s="44">
        <v>576107.88500000001</v>
      </c>
      <c r="H23" s="45">
        <v>103.34183622964044</v>
      </c>
      <c r="I23" s="47">
        <v>66542.849000000002</v>
      </c>
      <c r="J23" s="47">
        <v>29462.782999999999</v>
      </c>
      <c r="K23" s="48">
        <v>44.276407522016378</v>
      </c>
    </row>
    <row r="24" spans="1:11" x14ac:dyDescent="0.25">
      <c r="A24" s="39">
        <v>7</v>
      </c>
      <c r="B24" s="49" t="s">
        <v>70</v>
      </c>
      <c r="C24" s="41">
        <v>210</v>
      </c>
      <c r="D24" s="42">
        <v>166</v>
      </c>
      <c r="E24" s="42">
        <v>44</v>
      </c>
      <c r="F24" s="43">
        <v>537487.13100000005</v>
      </c>
      <c r="G24" s="44">
        <v>569502.61300000001</v>
      </c>
      <c r="H24" s="45">
        <v>105.95651135692027</v>
      </c>
      <c r="I24" s="47">
        <v>37533.254000000001</v>
      </c>
      <c r="J24" s="47">
        <v>43930.13</v>
      </c>
      <c r="K24" s="48">
        <v>117.04322252475099</v>
      </c>
    </row>
    <row r="25" spans="1:11" x14ac:dyDescent="0.25">
      <c r="A25" s="39">
        <v>11</v>
      </c>
      <c r="B25" s="49" t="s">
        <v>68</v>
      </c>
      <c r="C25" s="41">
        <v>109</v>
      </c>
      <c r="D25" s="42">
        <v>78</v>
      </c>
      <c r="E25" s="42">
        <v>31</v>
      </c>
      <c r="F25" s="43">
        <v>280443.18099999998</v>
      </c>
      <c r="G25" s="44">
        <v>407295.516</v>
      </c>
      <c r="H25" s="45">
        <v>145.23281134797855</v>
      </c>
      <c r="I25" s="46">
        <v>-64445.406000000003</v>
      </c>
      <c r="J25" s="46">
        <v>-68805.179000000004</v>
      </c>
      <c r="K25" s="48">
        <v>106.76506406057867</v>
      </c>
    </row>
    <row r="26" spans="1:11" x14ac:dyDescent="0.25">
      <c r="A26" s="39">
        <v>9</v>
      </c>
      <c r="B26" s="49" t="s">
        <v>54</v>
      </c>
      <c r="C26" s="41">
        <v>104</v>
      </c>
      <c r="D26" s="42">
        <v>72</v>
      </c>
      <c r="E26" s="42">
        <v>32</v>
      </c>
      <c r="F26" s="43">
        <v>282819.098</v>
      </c>
      <c r="G26" s="44">
        <v>317004.783</v>
      </c>
      <c r="H26" s="45">
        <v>112.08747402199832</v>
      </c>
      <c r="I26" s="47">
        <v>28682.536</v>
      </c>
      <c r="J26" s="47">
        <v>37847.22</v>
      </c>
      <c r="K26" s="48">
        <v>131.95213979684362</v>
      </c>
    </row>
    <row r="27" spans="1:11" x14ac:dyDescent="0.25">
      <c r="A27" s="50">
        <v>10</v>
      </c>
      <c r="B27" s="57" t="s">
        <v>71</v>
      </c>
      <c r="C27" s="58">
        <v>102</v>
      </c>
      <c r="D27" s="59">
        <v>82</v>
      </c>
      <c r="E27" s="60">
        <v>20</v>
      </c>
      <c r="F27" s="43">
        <v>229402.791</v>
      </c>
      <c r="G27" s="44">
        <v>286247.55800000002</v>
      </c>
      <c r="H27" s="45">
        <v>124.77945745655728</v>
      </c>
      <c r="I27" s="47">
        <v>5899.5959999999995</v>
      </c>
      <c r="J27" s="47">
        <v>11861.521000000001</v>
      </c>
      <c r="K27" s="48">
        <v>201.05649607193442</v>
      </c>
    </row>
    <row r="28" spans="1:11" x14ac:dyDescent="0.25">
      <c r="A28" s="61"/>
      <c r="B28" s="62" t="s">
        <v>82</v>
      </c>
      <c r="C28" s="63">
        <v>14937</v>
      </c>
      <c r="D28" s="63">
        <v>10017</v>
      </c>
      <c r="E28" s="63">
        <v>4920</v>
      </c>
      <c r="F28" s="64">
        <v>45503871.195</v>
      </c>
      <c r="G28" s="63">
        <v>53090137.842</v>
      </c>
      <c r="H28" s="65">
        <v>116.67169506192165</v>
      </c>
      <c r="I28" s="66">
        <v>382286.32799999998</v>
      </c>
      <c r="J28" s="66">
        <v>1679954.3359999999</v>
      </c>
      <c r="K28" s="65">
        <v>439.44923293202362</v>
      </c>
    </row>
    <row r="29" spans="1:11" x14ac:dyDescent="0.25">
      <c r="A29" s="67" t="s">
        <v>83</v>
      </c>
    </row>
  </sheetData>
  <sortState ref="A36:AO56">
    <sortCondition descending="1" ref="C36:C56"/>
  </sortState>
  <mergeCells count="4">
    <mergeCell ref="A5:B5"/>
    <mergeCell ref="C5:E5"/>
    <mergeCell ref="F5:H5"/>
    <mergeCell ref="I5:K5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Grafikon 1 i 2</vt:lpstr>
      <vt:lpstr>Tablica 2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2020-03-29T04:42:11Z</dcterms:modified>
</cp:coreProperties>
</file>