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5" yWindow="150" windowWidth="15165" windowHeight="7005"/>
  </bookViews>
  <sheets>
    <sheet name="Tablica 1" sheetId="4" r:id="rId1"/>
    <sheet name="Tablica 2 " sheetId="10" r:id="rId2"/>
    <sheet name="Grafikon 1" sheetId="8" r:id="rId3"/>
    <sheet name="Grafikon 2" sheetId="11" r:id="rId4"/>
    <sheet name="Trgovina na malo 2014.-2018." sheetId="1" r:id="rId5"/>
  </sheets>
  <externalReferences>
    <externalReference r:id="rId6"/>
  </externalReferences>
  <definedNames>
    <definedName name="PODACI" localSheetId="2">#REF!</definedName>
    <definedName name="PODACI" localSheetId="3">'[1]Tablica 2'!#REF!</definedName>
    <definedName name="PODACI" localSheetId="1">'Tablica 2 '!#REF!</definedName>
    <definedName name="PODACI">#REF!</definedName>
  </definedNames>
  <calcPr calcId="145621"/>
</workbook>
</file>

<file path=xl/calcChain.xml><?xml version="1.0" encoding="utf-8"?>
<calcChain xmlns="http://schemas.openxmlformats.org/spreadsheetml/2006/main">
  <c r="G7" i="4" l="1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6" i="4"/>
  <c r="G13" i="10" l="1"/>
  <c r="G11" i="10"/>
  <c r="F11" i="10"/>
  <c r="F13" i="10" s="1"/>
  <c r="E11" i="10"/>
  <c r="E13" i="10" s="1"/>
</calcChain>
</file>

<file path=xl/sharedStrings.xml><?xml version="1.0" encoding="utf-8"?>
<sst xmlns="http://schemas.openxmlformats.org/spreadsheetml/2006/main" count="130" uniqueCount="90">
  <si>
    <t>Opis</t>
  </si>
  <si>
    <t>UKUPNO SVI PODUZETNICI</t>
  </si>
  <si>
    <t xml:space="preserve">2014. </t>
  </si>
  <si>
    <t>Broj poduzetnika</t>
  </si>
  <si>
    <t>Broj dobitaša</t>
  </si>
  <si>
    <t>Broj gubitaša</t>
  </si>
  <si>
    <t>Broj zaposlenih</t>
  </si>
  <si>
    <t>Ukupni prihodi</t>
  </si>
  <si>
    <t>Ukupni rashodi</t>
  </si>
  <si>
    <t>Dobit prije oporezivanja</t>
  </si>
  <si>
    <t>Gubitak prije oporezivanja</t>
  </si>
  <si>
    <t>Porez na dobit</t>
  </si>
  <si>
    <t>Dobit razdoblja</t>
  </si>
  <si>
    <t>Gubitak razdoblja</t>
  </si>
  <si>
    <t>Dobit razdoblja (+) ili gubitak razdoblja (-)</t>
  </si>
  <si>
    <t>Neto plaće i nadnice</t>
  </si>
  <si>
    <t>Prosječna mjesečna neto plaća po zaposlenom</t>
  </si>
  <si>
    <t>A. Potraživanja za upisani a neuplaćeni kapital</t>
  </si>
  <si>
    <t>B. Dugotrajna imovina</t>
  </si>
  <si>
    <t>C. Kratkotrajna imovina</t>
  </si>
  <si>
    <t>D. Plaćeni troškovi budućeg razdoblja i obračunati prihodi</t>
  </si>
  <si>
    <t>F. UKUPNA AKTIVA = UKUPNA PASIVA</t>
  </si>
  <si>
    <t>A. Kapital i rezerve</t>
  </si>
  <si>
    <t>B. Rezerviranja</t>
  </si>
  <si>
    <t>C. Dugoročne obveze</t>
  </si>
  <si>
    <t>D. Kratkoročne obveze</t>
  </si>
  <si>
    <t>E. Odgođeno plaćanje troškova i prihod budućeg razdoblja</t>
  </si>
  <si>
    <t xml:space="preserve">Broj poduzetnika tekuća godina </t>
  </si>
  <si>
    <t>Broj izvoznika</t>
  </si>
  <si>
    <t>Broj uvoznika</t>
  </si>
  <si>
    <t>Izvoz</t>
  </si>
  <si>
    <t>Uvoz</t>
  </si>
  <si>
    <t>Trgovinski saldo</t>
  </si>
  <si>
    <t>Broj investitora</t>
  </si>
  <si>
    <t>Broj poduzetnika bez investicija</t>
  </si>
  <si>
    <t>Investicije u novu dugotrajnu imovinu</t>
  </si>
  <si>
    <t>Za ukupno RH</t>
  </si>
  <si>
    <t>Za sve veličine i sve oznake vlasništva</t>
  </si>
  <si>
    <t>Za djelatnost: G47     Trgovina na malo, osim trgovine motornim vozilima i motociklima</t>
  </si>
  <si>
    <t>Iznosi u tisućama kuna, prosječne plaće u kunama</t>
  </si>
  <si>
    <t xml:space="preserve">2015. </t>
  </si>
  <si>
    <t xml:space="preserve">2016. </t>
  </si>
  <si>
    <t xml:space="preserve">2017. </t>
  </si>
  <si>
    <t xml:space="preserve">2018. </t>
  </si>
  <si>
    <t xml:space="preserve">Izvor: Fina, Registar godišnjih financijskih izvještaja, obrada GFI-a, 2014.-2018. </t>
  </si>
  <si>
    <t>2018.</t>
  </si>
  <si>
    <t>2017.</t>
  </si>
  <si>
    <t>2016.</t>
  </si>
  <si>
    <t>2015.</t>
  </si>
  <si>
    <t>(iznosi u tisućama kuna, prosj. plaće u kunama)</t>
  </si>
  <si>
    <t>Izvor: Fina, Registar godišnjih financijskih izvještaja, obrada GFI-a za 2018. godinu</t>
  </si>
  <si>
    <t>5.</t>
  </si>
  <si>
    <t>Split</t>
  </si>
  <si>
    <t>4.</t>
  </si>
  <si>
    <t>Zagreb</t>
  </si>
  <si>
    <t>3.</t>
  </si>
  <si>
    <t>2.</t>
  </si>
  <si>
    <t>1.</t>
  </si>
  <si>
    <t>Ukupan prihod</t>
  </si>
  <si>
    <t>Mjesto</t>
  </si>
  <si>
    <t>Naziv</t>
  </si>
  <si>
    <t>OIB</t>
  </si>
  <si>
    <t>R. br.</t>
  </si>
  <si>
    <t xml:space="preserve">Dobit ili gubitak razdoblja </t>
  </si>
  <si>
    <r>
      <t xml:space="preserve">Tablica 1. Osnovni financijski rezultati poslovanja poduzetnika u razredu djelatnosti NKD 47, u razdoblju od 2014. do 2018. g.           </t>
    </r>
    <r>
      <rPr>
        <sz val="9"/>
        <color indexed="18"/>
        <rFont val="Arial"/>
        <family val="2"/>
        <charset val="238"/>
      </rPr>
      <t xml:space="preserve"> </t>
    </r>
  </si>
  <si>
    <t>Ukupno TOP 5 poduzetnika NKD 47</t>
  </si>
  <si>
    <t>UdioTOP 5 poduzetnika u razredu djelatnosti NKD 47</t>
  </si>
  <si>
    <r>
      <t xml:space="preserve">Grafikon 2. TOP 5 poduzetnika u razredu djelatnosti NKD 47 rangirani prema ostvarenoj DOBITI RAZDOBLJA u 2018. godini </t>
    </r>
    <r>
      <rPr>
        <i/>
        <sz val="9"/>
        <color indexed="18"/>
        <rFont val="Arial"/>
        <family val="2"/>
        <charset val="238"/>
      </rPr>
      <t>(iznosi u tisućama kuna)</t>
    </r>
  </si>
  <si>
    <r>
      <t>Tablica 2. TOP 5 poduzetnika u razredu djelatnosti NKD 47 rangirani prema UKUPNOM PRIHODU u 2018. godini</t>
    </r>
    <r>
      <rPr>
        <b/>
        <sz val="8"/>
        <color theme="3" tint="-0.249977111117893"/>
        <rFont val="Arial"/>
        <family val="2"/>
        <charset val="238"/>
      </rPr>
      <t xml:space="preserve"> </t>
    </r>
    <r>
      <rPr>
        <i/>
        <sz val="8"/>
        <color theme="3" tint="-0.249977111117893"/>
        <rFont val="Arial"/>
        <family val="2"/>
        <charset val="238"/>
      </rPr>
      <t>(iznosi u tisućama kuna)</t>
    </r>
  </si>
  <si>
    <t>Ukupno SVI poduzetnici NKD 47 (9.406)</t>
  </si>
  <si>
    <t>Velika Gorica</t>
  </si>
  <si>
    <t>Rijeka</t>
  </si>
  <si>
    <t>66089976432</t>
  </si>
  <si>
    <t>PEVEC d.d.</t>
  </si>
  <si>
    <t>Sesvete</t>
  </si>
  <si>
    <t>00278260010</t>
  </si>
  <si>
    <t>TOMMY d.o.o.</t>
  </si>
  <si>
    <t>92510683607</t>
  </si>
  <si>
    <t>PLODINE d.d.</t>
  </si>
  <si>
    <t xml:space="preserve">Rijeka </t>
  </si>
  <si>
    <t>00865396224</t>
  </si>
  <si>
    <t>CRODUX DERIVATI DVA d.o.o.</t>
  </si>
  <si>
    <t>KONZUM d.d.</t>
  </si>
  <si>
    <t>LIDL HRVATSKA d.o.o. K.D.</t>
  </si>
  <si>
    <r>
      <t>Grafikon 1. Neto dobit/neto gubitak poduzetnika u razredu djelatnosti NKD 47 u razdoblju od 2014. - 2018. g.</t>
    </r>
    <r>
      <rPr>
        <b/>
        <sz val="8"/>
        <color rgb="FF17365D"/>
        <rFont val="Arial"/>
        <family val="2"/>
        <charset val="238"/>
      </rPr>
      <t xml:space="preserve"> </t>
    </r>
    <r>
      <rPr>
        <i/>
        <sz val="8"/>
        <color rgb="FF17365D"/>
        <rFont val="Arial"/>
        <family val="2"/>
        <charset val="238"/>
      </rPr>
      <t>(iznosi u tisućama kuna)</t>
    </r>
  </si>
  <si>
    <t>LIDL HRVATSKA d.o.o. k.d.</t>
  </si>
  <si>
    <t>2014.</t>
  </si>
  <si>
    <t>Dobit /gubitak razdoblja</t>
  </si>
  <si>
    <t>SPAR Hrvatska d.o.o.</t>
  </si>
  <si>
    <t>Indeks 2018./14.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</si>
</sst>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#,##0.00\ &quot;kn&quot;;\-#,##0.00\ &quot;kn&quot;"/>
    <numFmt numFmtId="164" formatCode="0.0"/>
    <numFmt numFmtId="165" formatCode="0.0%"/>
    <numFmt numFmtId="166" formatCode="#,##0_ ;\-#,##0\ "/>
    <numFmt numFmtId="167" formatCode="#,##0_ ;[Red]\-#,##0\ "/>
  </numFmts>
  <fonts count="41" x14ac:knownFonts="1">
    <font>
      <sz val="11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8"/>
      <color indexed="9"/>
      <name val="Arial"/>
      <family val="2"/>
      <charset val="238"/>
    </font>
    <font>
      <sz val="9"/>
      <color indexed="56"/>
      <name val="Arial"/>
      <family val="2"/>
      <charset val="238"/>
    </font>
    <font>
      <sz val="10"/>
      <name val="MS Sans Serif"/>
      <family val="2"/>
      <charset val="238"/>
    </font>
    <font>
      <i/>
      <sz val="8"/>
      <color indexed="56"/>
      <name val="Arial"/>
      <family val="2"/>
      <charset val="238"/>
    </font>
    <font>
      <b/>
      <sz val="9"/>
      <color indexed="56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b/>
      <sz val="9"/>
      <color rgb="FFFFFFFF"/>
      <name val="Arial"/>
      <family val="2"/>
      <charset val="238"/>
    </font>
    <font>
      <i/>
      <sz val="8"/>
      <name val="MS Sans Serif"/>
      <family val="2"/>
      <charset val="238"/>
    </font>
    <font>
      <i/>
      <sz val="8"/>
      <color theme="3" tint="-0.249977111117893"/>
      <name val="Arial"/>
      <family val="2"/>
      <charset val="238"/>
    </font>
    <font>
      <b/>
      <i/>
      <sz val="8"/>
      <color theme="3" tint="-0.249977111117893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sz val="9"/>
      <color indexed="18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4"/>
      <color rgb="FF0000FF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name val="MS Sans Serif"/>
      <family val="2"/>
      <charset val="238"/>
    </font>
    <font>
      <sz val="9"/>
      <color theme="4" tint="-0.499984740745262"/>
      <name val="Arial"/>
      <family val="2"/>
      <charset val="238"/>
    </font>
    <font>
      <b/>
      <sz val="9"/>
      <color indexed="9"/>
      <name val="Arial"/>
      <family val="2"/>
      <charset val="238"/>
    </font>
    <font>
      <b/>
      <sz val="9"/>
      <color rgb="FF17365D"/>
      <name val="Arial"/>
      <family val="2"/>
      <charset val="238"/>
    </font>
    <font>
      <b/>
      <sz val="9"/>
      <color rgb="FF16365C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theme="3" tint="-0.249977111117893"/>
      <name val="Arial"/>
      <family val="2"/>
      <charset val="238"/>
    </font>
    <font>
      <sz val="9"/>
      <color theme="3" tint="-0.249977111117893"/>
      <name val="MS Sans Serif"/>
      <family val="2"/>
      <charset val="238"/>
    </font>
    <font>
      <sz val="9"/>
      <name val="MS Sans Serif"/>
      <family val="2"/>
      <charset val="238"/>
    </font>
    <font>
      <b/>
      <sz val="9"/>
      <color theme="1"/>
      <name val="Calibri"/>
      <family val="2"/>
      <charset val="238"/>
      <scheme val="minor"/>
    </font>
    <font>
      <i/>
      <sz val="9"/>
      <color indexed="18"/>
      <name val="Arial"/>
      <family val="2"/>
      <charset val="238"/>
    </font>
    <font>
      <sz val="9"/>
      <color rgb="FF17375E"/>
      <name val="Arial"/>
      <family val="2"/>
      <charset val="238"/>
    </font>
    <font>
      <b/>
      <sz val="9"/>
      <name val="MS Sans Serif"/>
      <family val="2"/>
      <charset val="238"/>
    </font>
    <font>
      <b/>
      <sz val="9"/>
      <color theme="1"/>
      <name val="Arial"/>
      <family val="2"/>
      <charset val="238"/>
    </font>
    <font>
      <i/>
      <sz val="8"/>
      <color rgb="FF17365D"/>
      <name val="Arial"/>
      <family val="2"/>
      <charset val="238"/>
    </font>
    <font>
      <b/>
      <sz val="8"/>
      <color theme="3" tint="-0.249977111117893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8"/>
      <color rgb="FF17365D"/>
      <name val="Arial"/>
      <family val="2"/>
      <charset val="238"/>
    </font>
    <font>
      <u/>
      <sz val="11"/>
      <color theme="10"/>
      <name val="Arial"/>
      <family val="2"/>
      <charset val="238"/>
    </font>
    <font>
      <u/>
      <sz val="9"/>
      <color theme="10"/>
      <name val="Arial"/>
      <family val="2"/>
      <charset val="238"/>
    </font>
    <font>
      <b/>
      <sz val="10"/>
      <color theme="4" tint="-0.499984740745262"/>
      <name val="Arial"/>
      <family val="2"/>
      <charset val="238"/>
    </font>
    <font>
      <sz val="8"/>
      <color theme="4" tint="-0.499984740745262"/>
      <name val="Arial"/>
      <family val="2"/>
      <charset val="238"/>
    </font>
    <font>
      <b/>
      <sz val="8"/>
      <color rgb="FFFFFFFF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16365C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5">
    <border>
      <left/>
      <right/>
      <top/>
      <bottom/>
      <diagonal/>
    </border>
    <border>
      <left style="thin">
        <color rgb="FFFFFF00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22"/>
      </left>
      <right style="thin">
        <color indexed="22"/>
      </right>
      <top style="thin">
        <color rgb="FFF7EFFF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12"/>
      </right>
      <top style="thin">
        <color rgb="FFF7EFFF"/>
      </top>
      <bottom style="thin">
        <color indexed="22"/>
      </bottom>
      <diagonal/>
    </border>
    <border>
      <left style="thin">
        <color indexed="64"/>
      </left>
      <right style="thin">
        <color indexed="1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12"/>
      </right>
      <top style="thin">
        <color indexed="22"/>
      </top>
      <bottom style="thin">
        <color indexed="64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3" tint="-0.24994659260841701"/>
      </top>
      <bottom/>
      <diagonal/>
    </border>
    <border>
      <left style="thin">
        <color theme="3" tint="-0.2499465926084170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3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3" tint="-0.2499465926084170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0" tint="-0.24994659260841701"/>
      </right>
      <top style="thin">
        <color indexed="64"/>
      </top>
      <bottom/>
      <diagonal/>
    </border>
    <border>
      <left style="thin">
        <color theme="3" tint="-0.24994659260841701"/>
      </left>
      <right style="thin">
        <color theme="0" tint="-0.14999847407452621"/>
      </right>
      <top style="thin">
        <color indexed="64"/>
      </top>
      <bottom style="thin">
        <color theme="0" tint="-0.14999847407452621"/>
      </bottom>
      <diagonal/>
    </border>
    <border>
      <left style="thin">
        <color theme="0"/>
      </left>
      <right style="thin">
        <color theme="3" tint="-0.24994659260841701"/>
      </right>
      <top style="thin">
        <color theme="3" tint="-0.24994659260841701"/>
      </top>
      <bottom/>
      <diagonal/>
    </border>
    <border>
      <left/>
      <right style="thin">
        <color theme="0"/>
      </right>
      <top style="thin">
        <color theme="3" tint="-0.24994659260841701"/>
      </top>
      <bottom/>
      <diagonal/>
    </border>
    <border>
      <left style="thin">
        <color theme="3" tint="-0.24994659260841701"/>
      </left>
      <right style="thin">
        <color theme="0"/>
      </right>
      <top style="thin">
        <color theme="3" tint="-0.24994659260841701"/>
      </top>
      <bottom/>
      <diagonal/>
    </border>
    <border>
      <left style="thin">
        <color theme="0" tint="-0.24994659260841701"/>
      </left>
      <right style="thin">
        <color theme="3" tint="-0.24994659260841701"/>
      </right>
      <top style="thin">
        <color theme="0" tint="-0.24994659260841701"/>
      </top>
      <bottom style="thin">
        <color theme="3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3" tint="-0.24994659260841701"/>
      </bottom>
      <diagonal/>
    </border>
    <border>
      <left style="thin">
        <color theme="0" tint="-0.24994659260841701"/>
      </left>
      <right style="thin">
        <color theme="3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3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3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3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3" tint="-0.24994659260841701"/>
      </right>
      <top style="thin">
        <color theme="3" tint="-0.24994659260841701"/>
      </top>
      <bottom/>
      <diagonal/>
    </border>
    <border>
      <left style="thin">
        <color theme="3" tint="-0.24994659260841701"/>
      </left>
      <right style="thin">
        <color theme="0" tint="-0.24994659260841701"/>
      </right>
      <top style="thin">
        <color theme="3" tint="-0.24994659260841701"/>
      </top>
      <bottom/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3" tint="-0.2499465926084170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14999847407452621"/>
      </left>
      <right/>
      <top style="thin">
        <color theme="0"/>
      </top>
      <bottom style="thin">
        <color indexed="22"/>
      </bottom>
      <diagonal/>
    </border>
    <border>
      <left style="thin">
        <color theme="0" tint="-0.14999847407452621"/>
      </left>
      <right/>
      <top style="thin">
        <color indexed="22"/>
      </top>
      <bottom style="thin">
        <color indexed="22"/>
      </bottom>
      <diagonal/>
    </border>
    <border>
      <left style="thin">
        <color theme="0" tint="-0.14999847407452621"/>
      </left>
      <right/>
      <top style="thin">
        <color indexed="22"/>
      </top>
      <bottom/>
      <diagonal/>
    </border>
    <border>
      <left style="thin">
        <color theme="0" tint="-0.14999847407452621"/>
      </left>
      <right/>
      <top/>
      <bottom style="thin">
        <color indexed="22"/>
      </bottom>
      <diagonal/>
    </border>
  </borders>
  <cellStyleXfs count="7">
    <xf numFmtId="0" fontId="0" fillId="0" borderId="0"/>
    <xf numFmtId="0" fontId="5" fillId="0" borderId="0"/>
    <xf numFmtId="0" fontId="17" fillId="0" borderId="0" applyNumberFormat="0" applyFill="0" applyBorder="0" applyAlignment="0" applyProtection="0"/>
    <xf numFmtId="0" fontId="18" fillId="0" borderId="0"/>
    <xf numFmtId="0" fontId="2" fillId="0" borderId="0"/>
    <xf numFmtId="0" fontId="1" fillId="0" borderId="0"/>
    <xf numFmtId="0" fontId="36" fillId="0" borderId="0" applyNumberFormat="0" applyFill="0" applyBorder="0" applyAlignment="0" applyProtection="0"/>
  </cellStyleXfs>
  <cellXfs count="109">
    <xf numFmtId="0" fontId="0" fillId="0" borderId="0" xfId="0"/>
    <xf numFmtId="49" fontId="3" fillId="2" borderId="2" xfId="0" applyNumberFormat="1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5" fillId="0" borderId="0" xfId="1"/>
    <xf numFmtId="3" fontId="6" fillId="0" borderId="0" xfId="1" applyNumberFormat="1" applyFont="1" applyFill="1" applyBorder="1" applyAlignment="1">
      <alignment horizontal="left" vertical="center"/>
    </xf>
    <xf numFmtId="3" fontId="8" fillId="4" borderId="10" xfId="1" applyNumberFormat="1" applyFont="1" applyFill="1" applyBorder="1" applyAlignment="1">
      <alignment vertical="center"/>
    </xf>
    <xf numFmtId="0" fontId="10" fillId="0" borderId="0" xfId="1" applyFont="1"/>
    <xf numFmtId="0" fontId="10" fillId="0" borderId="0" xfId="1" applyFont="1" applyAlignment="1"/>
    <xf numFmtId="0" fontId="12" fillId="0" borderId="0" xfId="1" applyFont="1" applyAlignment="1">
      <alignment horizontal="left"/>
    </xf>
    <xf numFmtId="0" fontId="5" fillId="0" borderId="0" xfId="1" applyAlignment="1"/>
    <xf numFmtId="0" fontId="13" fillId="0" borderId="0" xfId="1" applyFont="1" applyAlignment="1">
      <alignment horizontal="left"/>
    </xf>
    <xf numFmtId="0" fontId="15" fillId="0" borderId="0" xfId="1" applyFont="1" applyAlignment="1"/>
    <xf numFmtId="0" fontId="16" fillId="0" borderId="0" xfId="1" applyFont="1" applyAlignment="1"/>
    <xf numFmtId="0" fontId="21" fillId="0" borderId="0" xfId="1" applyFont="1"/>
    <xf numFmtId="0" fontId="25" fillId="0" borderId="0" xfId="1" applyFont="1"/>
    <xf numFmtId="166" fontId="5" fillId="0" borderId="0" xfId="1" applyNumberFormat="1"/>
    <xf numFmtId="0" fontId="5" fillId="0" borderId="0" xfId="1" quotePrefix="1" applyNumberFormat="1"/>
    <xf numFmtId="3" fontId="5" fillId="0" borderId="0" xfId="1" applyNumberFormat="1"/>
    <xf numFmtId="7" fontId="18" fillId="0" borderId="0" xfId="3" applyNumberFormat="1"/>
    <xf numFmtId="0" fontId="18" fillId="0" borderId="0" xfId="3" quotePrefix="1" applyNumberFormat="1"/>
    <xf numFmtId="167" fontId="4" fillId="0" borderId="22" xfId="1" applyNumberFormat="1" applyFont="1" applyBorder="1" applyAlignment="1">
      <alignment horizontal="right" vertical="center"/>
    </xf>
    <xf numFmtId="0" fontId="4" fillId="0" borderId="24" xfId="1" applyFont="1" applyBorder="1" applyAlignment="1">
      <alignment horizontal="right" vertical="center"/>
    </xf>
    <xf numFmtId="167" fontId="4" fillId="0" borderId="25" xfId="1" applyNumberFormat="1" applyFont="1" applyBorder="1" applyAlignment="1">
      <alignment horizontal="right" vertical="center"/>
    </xf>
    <xf numFmtId="0" fontId="4" fillId="0" borderId="27" xfId="1" applyFont="1" applyBorder="1" applyAlignment="1">
      <alignment horizontal="right" vertical="center"/>
    </xf>
    <xf numFmtId="167" fontId="5" fillId="0" borderId="0" xfId="1" applyNumberFormat="1"/>
    <xf numFmtId="167" fontId="4" fillId="0" borderId="28" xfId="1" applyNumberFormat="1" applyFont="1" applyBorder="1" applyAlignment="1">
      <alignment horizontal="right" vertical="center"/>
    </xf>
    <xf numFmtId="0" fontId="4" fillId="0" borderId="30" xfId="1" applyFont="1" applyBorder="1" applyAlignment="1">
      <alignment horizontal="right" vertical="center"/>
    </xf>
    <xf numFmtId="49" fontId="20" fillId="7" borderId="31" xfId="1" applyNumberFormat="1" applyFont="1" applyFill="1" applyBorder="1" applyAlignment="1">
      <alignment horizontal="center" vertical="center" wrapText="1"/>
    </xf>
    <xf numFmtId="49" fontId="20" fillId="7" borderId="32" xfId="1" applyNumberFormat="1" applyFont="1" applyFill="1" applyBorder="1" applyAlignment="1">
      <alignment horizontal="center" vertical="center" wrapText="1"/>
    </xf>
    <xf numFmtId="0" fontId="26" fillId="0" borderId="0" xfId="1" applyFont="1"/>
    <xf numFmtId="0" fontId="27" fillId="0" borderId="0" xfId="1" applyFont="1"/>
    <xf numFmtId="0" fontId="13" fillId="0" borderId="0" xfId="1" applyFont="1"/>
    <xf numFmtId="0" fontId="30" fillId="0" borderId="0" xfId="1" applyFont="1"/>
    <xf numFmtId="0" fontId="31" fillId="0" borderId="0" xfId="1" applyFont="1"/>
    <xf numFmtId="0" fontId="4" fillId="8" borderId="6" xfId="0" applyFont="1" applyFill="1" applyBorder="1" applyAlignment="1">
      <alignment horizontal="left" vertical="center"/>
    </xf>
    <xf numFmtId="0" fontId="4" fillId="8" borderId="7" xfId="0" applyFont="1" applyFill="1" applyBorder="1" applyAlignment="1">
      <alignment horizontal="left" vertical="center"/>
    </xf>
    <xf numFmtId="0" fontId="13" fillId="0" borderId="0" xfId="5" applyFont="1"/>
    <xf numFmtId="0" fontId="9" fillId="7" borderId="21" xfId="5" applyFont="1" applyFill="1" applyBorder="1" applyAlignment="1">
      <alignment horizontal="center" vertical="center" wrapText="1"/>
    </xf>
    <xf numFmtId="0" fontId="9" fillId="7" borderId="11" xfId="5" applyFont="1" applyFill="1" applyBorder="1" applyAlignment="1">
      <alignment horizontal="center" vertical="center" wrapText="1"/>
    </xf>
    <xf numFmtId="0" fontId="9" fillId="7" borderId="20" xfId="5" applyFont="1" applyFill="1" applyBorder="1" applyAlignment="1">
      <alignment horizontal="center" vertical="center" wrapText="1"/>
    </xf>
    <xf numFmtId="0" fontId="9" fillId="7" borderId="19" xfId="5" applyFont="1" applyFill="1" applyBorder="1" applyAlignment="1">
      <alignment horizontal="center" vertical="center" wrapText="1"/>
    </xf>
    <xf numFmtId="0" fontId="1" fillId="0" borderId="0" xfId="5"/>
    <xf numFmtId="49" fontId="4" fillId="0" borderId="18" xfId="5" applyNumberFormat="1" applyFont="1" applyBorder="1" applyAlignment="1">
      <alignment horizontal="center" vertical="center"/>
    </xf>
    <xf numFmtId="0" fontId="19" fillId="0" borderId="16" xfId="5" applyFont="1" applyBorder="1"/>
    <xf numFmtId="0" fontId="19" fillId="0" borderId="17" xfId="5" applyFont="1" applyBorder="1"/>
    <xf numFmtId="3" fontId="19" fillId="0" borderId="16" xfId="5" applyNumberFormat="1" applyFont="1" applyBorder="1"/>
    <xf numFmtId="3" fontId="19" fillId="0" borderId="0" xfId="5" applyNumberFormat="1" applyFont="1" applyBorder="1"/>
    <xf numFmtId="49" fontId="4" fillId="0" borderId="12" xfId="5" applyNumberFormat="1" applyFont="1" applyBorder="1" applyAlignment="1">
      <alignment horizontal="center" vertical="center"/>
    </xf>
    <xf numFmtId="49" fontId="19" fillId="0" borderId="0" xfId="5" applyNumberFormat="1" applyFont="1" applyBorder="1" applyAlignment="1">
      <alignment horizontal="right"/>
    </xf>
    <xf numFmtId="0" fontId="19" fillId="0" borderId="0" xfId="5" applyFont="1" applyBorder="1"/>
    <xf numFmtId="0" fontId="19" fillId="0" borderId="14" xfId="5" applyFont="1" applyBorder="1"/>
    <xf numFmtId="49" fontId="4" fillId="0" borderId="15" xfId="5" applyNumberFormat="1" applyFont="1" applyBorder="1" applyAlignment="1">
      <alignment horizontal="center" vertical="center"/>
    </xf>
    <xf numFmtId="3" fontId="1" fillId="0" borderId="0" xfId="5" applyNumberFormat="1"/>
    <xf numFmtId="3" fontId="7" fillId="3" borderId="10" xfId="5" applyNumberFormat="1" applyFont="1" applyFill="1" applyBorder="1" applyAlignment="1">
      <alignment horizontal="right" vertical="center"/>
    </xf>
    <xf numFmtId="3" fontId="6" fillId="0" borderId="0" xfId="5" applyNumberFormat="1" applyFont="1" applyFill="1" applyBorder="1" applyAlignment="1">
      <alignment horizontal="left" vertical="center"/>
    </xf>
    <xf numFmtId="164" fontId="1" fillId="0" borderId="0" xfId="5" applyNumberFormat="1"/>
    <xf numFmtId="3" fontId="34" fillId="0" borderId="0" xfId="5" applyNumberFormat="1" applyFont="1" applyBorder="1"/>
    <xf numFmtId="3" fontId="24" fillId="0" borderId="33" xfId="1" applyNumberFormat="1" applyFont="1" applyBorder="1"/>
    <xf numFmtId="3" fontId="24" fillId="0" borderId="34" xfId="1" applyNumberFormat="1" applyFont="1" applyBorder="1"/>
    <xf numFmtId="3" fontId="24" fillId="0" borderId="35" xfId="1" applyNumberFormat="1" applyFont="1" applyBorder="1"/>
    <xf numFmtId="167" fontId="24" fillId="0" borderId="13" xfId="5" applyNumberFormat="1" applyFont="1" applyBorder="1"/>
    <xf numFmtId="0" fontId="37" fillId="0" borderId="16" xfId="6" applyFont="1" applyBorder="1"/>
    <xf numFmtId="3" fontId="37" fillId="0" borderId="23" xfId="6" applyNumberFormat="1" applyFont="1" applyBorder="1"/>
    <xf numFmtId="0" fontId="37" fillId="0" borderId="0" xfId="6" applyFont="1" applyBorder="1"/>
    <xf numFmtId="3" fontId="37" fillId="0" borderId="29" xfId="6" applyNumberFormat="1" applyFont="1" applyBorder="1"/>
    <xf numFmtId="3" fontId="37" fillId="0" borderId="26" xfId="6" applyNumberFormat="1" applyFont="1" applyBorder="1"/>
    <xf numFmtId="3" fontId="8" fillId="3" borderId="10" xfId="5" applyNumberFormat="1" applyFont="1" applyFill="1" applyBorder="1" applyAlignment="1">
      <alignment horizontal="right" vertical="center"/>
    </xf>
    <xf numFmtId="165" fontId="22" fillId="3" borderId="10" xfId="1" applyNumberFormat="1" applyFont="1" applyFill="1" applyBorder="1" applyAlignment="1">
      <alignment horizontal="right" vertical="center" wrapText="1"/>
    </xf>
    <xf numFmtId="0" fontId="21" fillId="0" borderId="0" xfId="1" applyFont="1" applyAlignment="1">
      <alignment vertical="center"/>
    </xf>
    <xf numFmtId="0" fontId="9" fillId="5" borderId="10" xfId="1" applyFont="1" applyFill="1" applyBorder="1" applyAlignment="1">
      <alignment horizontal="center" vertical="center"/>
    </xf>
    <xf numFmtId="0" fontId="9" fillId="6" borderId="10" xfId="1" applyFont="1" applyFill="1" applyBorder="1" applyAlignment="1">
      <alignment horizontal="center" vertical="center" wrapText="1"/>
    </xf>
    <xf numFmtId="0" fontId="29" fillId="4" borderId="10" xfId="1" applyFont="1" applyFill="1" applyBorder="1" applyAlignment="1">
      <alignment vertical="center" wrapText="1"/>
    </xf>
    <xf numFmtId="3" fontId="4" fillId="4" borderId="10" xfId="1" applyNumberFormat="1" applyFont="1" applyFill="1" applyBorder="1" applyAlignment="1">
      <alignment horizontal="right" vertical="center"/>
    </xf>
    <xf numFmtId="0" fontId="38" fillId="0" borderId="0" xfId="0" applyFont="1" applyAlignment="1">
      <alignment vertical="center"/>
    </xf>
    <xf numFmtId="0" fontId="38" fillId="4" borderId="0" xfId="0" applyFont="1" applyFill="1" applyAlignment="1">
      <alignment vertical="center"/>
    </xf>
    <xf numFmtId="0" fontId="39" fillId="0" borderId="0" xfId="0" applyFont="1" applyAlignment="1">
      <alignment vertical="center"/>
    </xf>
    <xf numFmtId="0" fontId="7" fillId="8" borderId="7" xfId="0" applyFont="1" applyFill="1" applyBorder="1" applyAlignment="1">
      <alignment horizontal="left" vertical="center"/>
    </xf>
    <xf numFmtId="3" fontId="4" fillId="0" borderId="3" xfId="0" applyNumberFormat="1" applyFont="1" applyBorder="1" applyAlignment="1">
      <alignment horizontal="right" vertical="center"/>
    </xf>
    <xf numFmtId="3" fontId="4" fillId="0" borderId="4" xfId="0" applyNumberFormat="1" applyFont="1" applyBorder="1" applyAlignment="1">
      <alignment horizontal="right" vertical="center"/>
    </xf>
    <xf numFmtId="3" fontId="7" fillId="0" borderId="4" xfId="0" applyNumberFormat="1" applyFont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vertical="center"/>
    </xf>
    <xf numFmtId="3" fontId="7" fillId="4" borderId="10" xfId="1" applyNumberFormat="1" applyFont="1" applyFill="1" applyBorder="1" applyAlignment="1">
      <alignment horizontal="right" vertical="center"/>
    </xf>
    <xf numFmtId="3" fontId="7" fillId="9" borderId="10" xfId="1" applyNumberFormat="1" applyFont="1" applyFill="1" applyBorder="1" applyAlignment="1">
      <alignment horizontal="right" vertical="center"/>
    </xf>
    <xf numFmtId="0" fontId="40" fillId="5" borderId="10" xfId="1" applyFont="1" applyFill="1" applyBorder="1" applyAlignment="1">
      <alignment horizontal="center" vertical="center" wrapText="1"/>
    </xf>
    <xf numFmtId="165" fontId="19" fillId="4" borderId="10" xfId="1" applyNumberFormat="1" applyFont="1" applyFill="1" applyBorder="1" applyAlignment="1">
      <alignment vertical="center"/>
    </xf>
    <xf numFmtId="49" fontId="7" fillId="3" borderId="10" xfId="5" applyNumberFormat="1" applyFont="1" applyFill="1" applyBorder="1" applyAlignment="1">
      <alignment horizontal="left" vertical="center"/>
    </xf>
    <xf numFmtId="0" fontId="23" fillId="0" borderId="10" xfId="5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165" fontId="8" fillId="4" borderId="10" xfId="1" applyNumberFormat="1" applyFont="1" applyFill="1" applyBorder="1" applyAlignment="1">
      <alignment vertical="center"/>
    </xf>
    <xf numFmtId="165" fontId="19" fillId="0" borderId="36" xfId="1" applyNumberFormat="1" applyFont="1" applyBorder="1" applyAlignment="1">
      <alignment vertical="center"/>
    </xf>
    <xf numFmtId="0" fontId="5" fillId="0" borderId="37" xfId="1" applyBorder="1"/>
    <xf numFmtId="0" fontId="5" fillId="0" borderId="10" xfId="1" applyBorder="1"/>
    <xf numFmtId="165" fontId="19" fillId="0" borderId="38" xfId="1" applyNumberFormat="1" applyFont="1" applyBorder="1" applyAlignment="1">
      <alignment vertical="center"/>
    </xf>
    <xf numFmtId="165" fontId="19" fillId="0" borderId="39" xfId="1" applyNumberFormat="1" applyFont="1" applyBorder="1" applyAlignment="1">
      <alignment vertical="center"/>
    </xf>
    <xf numFmtId="165" fontId="19" fillId="9" borderId="10" xfId="1" applyNumberFormat="1" applyFont="1" applyFill="1" applyBorder="1" applyAlignment="1">
      <alignment vertical="center"/>
    </xf>
    <xf numFmtId="0" fontId="11" fillId="0" borderId="0" xfId="1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49" fontId="3" fillId="7" borderId="10" xfId="1" applyNumberFormat="1" applyFont="1" applyFill="1" applyBorder="1" applyAlignment="1">
      <alignment horizontal="center" vertical="center" wrapText="1"/>
    </xf>
    <xf numFmtId="3" fontId="7" fillId="4" borderId="40" xfId="1" applyNumberFormat="1" applyFont="1" applyFill="1" applyBorder="1" applyAlignment="1">
      <alignment horizontal="left" vertical="center"/>
    </xf>
    <xf numFmtId="0" fontId="4" fillId="0" borderId="41" xfId="1" applyFont="1" applyBorder="1" applyAlignment="1">
      <alignment horizontal="left" vertical="center"/>
    </xf>
    <xf numFmtId="0" fontId="4" fillId="0" borderId="42" xfId="1" applyFont="1" applyBorder="1" applyAlignment="1">
      <alignment horizontal="left" vertical="center"/>
    </xf>
    <xf numFmtId="0" fontId="4" fillId="0" borderId="43" xfId="1" applyFont="1" applyBorder="1" applyAlignment="1">
      <alignment horizontal="left" vertical="center"/>
    </xf>
    <xf numFmtId="0" fontId="4" fillId="0" borderId="44" xfId="1" applyFont="1" applyBorder="1" applyAlignment="1">
      <alignment horizontal="left" vertical="center"/>
    </xf>
    <xf numFmtId="3" fontId="7" fillId="9" borderId="40" xfId="1" applyNumberFormat="1" applyFont="1" applyFill="1" applyBorder="1" applyAlignment="1">
      <alignment horizontal="left" vertical="center"/>
    </xf>
    <xf numFmtId="3" fontId="4" fillId="0" borderId="38" xfId="0" applyNumberFormat="1" applyFont="1" applyBorder="1" applyAlignment="1">
      <alignment horizontal="right" vertical="center"/>
    </xf>
    <xf numFmtId="3" fontId="4" fillId="0" borderId="36" xfId="0" applyNumberFormat="1" applyFont="1" applyBorder="1" applyAlignment="1">
      <alignment horizontal="right" vertical="center"/>
    </xf>
    <xf numFmtId="3" fontId="4" fillId="0" borderId="39" xfId="0" applyNumberFormat="1" applyFont="1" applyBorder="1" applyAlignment="1">
      <alignment horizontal="right" vertical="center"/>
    </xf>
  </cellXfs>
  <cellStyles count="7">
    <cellStyle name="Hiperveza" xfId="6" builtinId="8"/>
    <cellStyle name="Hiperveza 2" xfId="2"/>
    <cellStyle name="Normalno" xfId="0" builtinId="0"/>
    <cellStyle name="Normalno 2" xfId="1"/>
    <cellStyle name="Normalno 2 2" xfId="4"/>
    <cellStyle name="Normalno 2 2 2" xfId="5"/>
    <cellStyle name="Normalno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2052052052052055E-2"/>
          <c:y val="8.3496125397115345E-2"/>
          <c:w val="0.93589589589589595"/>
          <c:h val="0.68770438282479895"/>
        </c:manualLayout>
      </c:layout>
      <c:lineChart>
        <c:grouping val="stacked"/>
        <c:varyColors val="0"/>
        <c:ser>
          <c:idx val="0"/>
          <c:order val="0"/>
          <c:tx>
            <c:strRef>
              <c:f>'Grafikon 1'!$A$6</c:f>
              <c:strCache>
                <c:ptCount val="1"/>
                <c:pt idx="0">
                  <c:v>Dobit ili gubitak razdoblja </c:v>
                </c:pt>
              </c:strCache>
            </c:strRef>
          </c:tx>
          <c:dLbls>
            <c:txPr>
              <a:bodyPr/>
              <a:lstStyle/>
              <a:p>
                <a:pPr>
                  <a:defRPr sz="900" b="1">
                    <a:solidFill>
                      <a:schemeClr val="accent1">
                        <a:lumMod val="50000"/>
                      </a:schemeClr>
                    </a:solidFill>
                    <a:latin typeface="Arial" pitchFamily="34" charset="0"/>
                    <a:cs typeface="Arial" pitchFamily="34" charset="0"/>
                  </a:defRPr>
                </a:pPr>
                <a:endParaRPr lang="sr-Latn-R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'Grafikon 1'!$B$5:$F$5</c:f>
              <c:strCache>
                <c:ptCount val="5"/>
                <c:pt idx="0">
                  <c:v>2014.</c:v>
                </c:pt>
                <c:pt idx="1">
                  <c:v>2015.</c:v>
                </c:pt>
                <c:pt idx="2">
                  <c:v>2016.</c:v>
                </c:pt>
                <c:pt idx="3">
                  <c:v>2017.</c:v>
                </c:pt>
                <c:pt idx="4">
                  <c:v>2018.</c:v>
                </c:pt>
              </c:strCache>
            </c:strRef>
          </c:cat>
          <c:val>
            <c:numRef>
              <c:f>'Grafikon 1'!$B$6:$F$6</c:f>
              <c:numCache>
                <c:formatCode>#,##0</c:formatCode>
                <c:ptCount val="5"/>
                <c:pt idx="0">
                  <c:v>41297.498</c:v>
                </c:pt>
                <c:pt idx="1">
                  <c:v>1172934.297</c:v>
                </c:pt>
                <c:pt idx="2">
                  <c:v>1532629.5989999999</c:v>
                </c:pt>
                <c:pt idx="3">
                  <c:v>2196795.1910000001</c:v>
                </c:pt>
                <c:pt idx="4">
                  <c:v>2341855.71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306368"/>
        <c:axId val="183428800"/>
      </c:lineChart>
      <c:catAx>
        <c:axId val="221306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3366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83428800"/>
        <c:crosses val="autoZero"/>
        <c:auto val="1"/>
        <c:lblAlgn val="ctr"/>
        <c:lblOffset val="100"/>
        <c:noMultiLvlLbl val="1"/>
      </c:catAx>
      <c:valAx>
        <c:axId val="18342880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221306368"/>
        <c:crosses val="autoZero"/>
        <c:crossBetween val="between"/>
      </c:valAx>
      <c:spPr>
        <a:pattFill prst="pct50">
          <a:fgClr>
            <a:schemeClr val="accent1">
              <a:lumMod val="20000"/>
              <a:lumOff val="80000"/>
            </a:schemeClr>
          </a:fgClr>
          <a:bgClr>
            <a:schemeClr val="bg1"/>
          </a:bgClr>
        </a:pattFill>
      </c:spPr>
    </c:plotArea>
    <c:plotVisOnly val="1"/>
    <c:dispBlanksAs val="gap"/>
    <c:showDLblsOverMax val="0"/>
  </c:chart>
  <c:spPr>
    <a:pattFill prst="pct50">
      <a:fgClr>
        <a:schemeClr val="accent1">
          <a:lumMod val="20000"/>
          <a:lumOff val="80000"/>
        </a:schemeClr>
      </a:fgClr>
      <a:bgClr>
        <a:schemeClr val="bg1"/>
      </a:bgClr>
    </a:patt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0"/>
      <c:rotY val="0"/>
      <c:depthPercent val="100"/>
      <c:rAngAx val="0"/>
      <c:perspective val="0"/>
    </c:view3D>
    <c:floor>
      <c:thickness val="0"/>
    </c:floor>
    <c:sideWall>
      <c:thickness val="0"/>
      <c:spPr>
        <a:solidFill>
          <a:schemeClr val="accent1">
            <a:lumMod val="20000"/>
            <a:lumOff val="80000"/>
          </a:schemeClr>
        </a:solidFill>
      </c:spPr>
    </c:sideWall>
    <c:backWall>
      <c:thickness val="0"/>
      <c:spPr>
        <a:solidFill>
          <a:schemeClr val="accent1">
            <a:lumMod val="20000"/>
            <a:lumOff val="80000"/>
          </a:schemeClr>
        </a:solidFill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75000"/>
              </a:schemeClr>
            </a:solidFill>
          </c:spPr>
          <c:invertIfNegative val="0"/>
          <c:dPt>
            <c:idx val="1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rgbClr val="C1CCDD"/>
              </a:solidFill>
            </c:spPr>
          </c:dPt>
          <c:dLbls>
            <c:txPr>
              <a:bodyPr/>
              <a:lstStyle/>
              <a:p>
                <a:pPr>
                  <a:defRPr sz="800" b="1">
                    <a:solidFill>
                      <a:schemeClr val="tx2">
                        <a:lumMod val="75000"/>
                      </a:schemeClr>
                    </a:solidFill>
                    <a:latin typeface="Arial" pitchFamily="34" charset="0"/>
                    <a:cs typeface="Arial" pitchFamily="34" charset="0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'Grafikon 2'!$B$6:$B$10</c:f>
              <c:strCache>
                <c:ptCount val="5"/>
                <c:pt idx="0">
                  <c:v>LIDL HRVATSKA d.o.o. k.d.</c:v>
                </c:pt>
                <c:pt idx="1">
                  <c:v>PEVEC d.d.</c:v>
                </c:pt>
                <c:pt idx="2">
                  <c:v>TOMMY d.o.o.</c:v>
                </c:pt>
                <c:pt idx="3">
                  <c:v>PLODINE d.d.</c:v>
                </c:pt>
                <c:pt idx="4">
                  <c:v>CRODUX DERIVATI DVA d.o.o.</c:v>
                </c:pt>
              </c:strCache>
            </c:strRef>
          </c:cat>
          <c:val>
            <c:numRef>
              <c:f>'Grafikon 2'!$F$6:$F$10</c:f>
              <c:numCache>
                <c:formatCode>#,##0_ ;[Red]\-#,##0\ </c:formatCode>
                <c:ptCount val="5"/>
                <c:pt idx="0">
                  <c:v>336559.34399999998</c:v>
                </c:pt>
                <c:pt idx="1">
                  <c:v>139581.416</c:v>
                </c:pt>
                <c:pt idx="2">
                  <c:v>124038.026</c:v>
                </c:pt>
                <c:pt idx="3">
                  <c:v>118340.16499999999</c:v>
                </c:pt>
                <c:pt idx="4">
                  <c:v>115100.685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one"/>
        <c:axId val="279895552"/>
        <c:axId val="188056704"/>
        <c:axId val="0"/>
      </c:bar3DChart>
      <c:catAx>
        <c:axId val="279895552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solidFill>
                  <a:schemeClr val="tx2">
                    <a:lumMod val="75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sr-Latn-RS"/>
          </a:p>
        </c:txPr>
        <c:crossAx val="188056704"/>
        <c:crosses val="autoZero"/>
        <c:auto val="1"/>
        <c:lblAlgn val="ctr"/>
        <c:lblOffset val="100"/>
        <c:noMultiLvlLbl val="0"/>
      </c:catAx>
      <c:valAx>
        <c:axId val="188056704"/>
        <c:scaling>
          <c:orientation val="minMax"/>
        </c:scaling>
        <c:delete val="1"/>
        <c:axPos val="l"/>
        <c:numFmt formatCode="#,##0_ ;[Red]\-#,##0\ " sourceLinked="1"/>
        <c:majorTickMark val="out"/>
        <c:minorTickMark val="none"/>
        <c:tickLblPos val="nextTo"/>
        <c:crossAx val="2798955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123825</xdr:rowOff>
    </xdr:from>
    <xdr:to>
      <xdr:col>0</xdr:col>
      <xdr:colOff>1152525</xdr:colOff>
      <xdr:row>1</xdr:row>
      <xdr:rowOff>95250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23825"/>
          <a:ext cx="5048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19050</xdr:colOff>
      <xdr:row>1</xdr:row>
      <xdr:rowOff>57150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620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66675</xdr:rowOff>
    </xdr:from>
    <xdr:to>
      <xdr:col>0</xdr:col>
      <xdr:colOff>1057275</xdr:colOff>
      <xdr:row>1</xdr:row>
      <xdr:rowOff>95250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609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7</xdr:row>
      <xdr:rowOff>57149</xdr:rowOff>
    </xdr:from>
    <xdr:to>
      <xdr:col>6</xdr:col>
      <xdr:colOff>257176</xdr:colOff>
      <xdr:row>18</xdr:row>
      <xdr:rowOff>142875</xdr:rowOff>
    </xdr:to>
    <xdr:graphicFrame macro="">
      <xdr:nvGraphicFramePr>
        <xdr:cNvPr id="3" name="Grafikon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12</xdr:row>
      <xdr:rowOff>0</xdr:rowOff>
    </xdr:from>
    <xdr:to>
      <xdr:col>8</xdr:col>
      <xdr:colOff>381000</xdr:colOff>
      <xdr:row>26</xdr:row>
      <xdr:rowOff>66675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0</xdr:row>
      <xdr:rowOff>66675</xdr:rowOff>
    </xdr:from>
    <xdr:to>
      <xdr:col>1</xdr:col>
      <xdr:colOff>314325</xdr:colOff>
      <xdr:row>1</xdr:row>
      <xdr:rowOff>114300</xdr:rowOff>
    </xdr:to>
    <xdr:pic>
      <xdr:nvPicPr>
        <xdr:cNvPr id="3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66675"/>
          <a:ext cx="10763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kavur/AppData/Local/Temp/Domino%20Web%20Access/9/NKD%204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ica 2"/>
      <sheetName val="Grafikon 2"/>
    </sheetNames>
    <sheetDataSet>
      <sheetData sheetId="0"/>
      <sheetData sheetId="1">
        <row r="6">
          <cell r="B6" t="str">
            <v>LIDL HRVATSKA d.o.o. K.D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tno.hr/pregled/66089976432/6872741ae251923043b6b02972846a0dbf8161c8ba3a9a57c07fccf3416bf2ad6b6ef5b4a581ccb76d35009c0701f72e1edbdebc13f207e6fbbb7dd4852a23db" TargetMode="External"/><Relationship Id="rId7" Type="http://schemas.openxmlformats.org/officeDocument/2006/relationships/drawing" Target="../drawings/drawing2.xml"/><Relationship Id="rId2" Type="http://schemas.openxmlformats.org/officeDocument/2006/relationships/hyperlink" Target="https://www.transparentno.hr/pregled/00865396224/2cecb334dc398c5033d39a81dcd57ffb15c1641c37124ed3341dae39cf5e3d196b66a087fee37d6d82fd94285e938ac18903f15348d4395f377064be20b18118" TargetMode="External"/><Relationship Id="rId1" Type="http://schemas.openxmlformats.org/officeDocument/2006/relationships/hyperlink" Target="https://www.transparentno.hr/pregled/29955634590/0897ee6e73af9a562f06b8ad58f4182c34fdb8b5d54d7a006f1fce448e82c8167d1519c792a44028107360fb5e05c3ed9c19169f2742025b19062bbafe0eaedf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s://www.transparentno.hr/pregled/92510683607/2a0ebbc95c361b414c8dbf1328d19e0a1db03babb22b1ca8bd01f584e1aa173b2b47a4d39567b93918c7f76c5a6d2e31c63d891affcce4a58bde62046eec6175" TargetMode="External"/><Relationship Id="rId4" Type="http://schemas.openxmlformats.org/officeDocument/2006/relationships/hyperlink" Target="https://www.transparentno.hr/pregled/46108893754/a2d4ab88ab2224a08ff81a254d9bf7ed0912b6d875c9536752c7615e1651d06e51844d28b34a4b2f65260c68cee71e6814f0df8c5a369a7b19facddc9c32096a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tno.hr/pregled/92510683607/2a0ebbc95c361b414c8dbf1328d19e0a1db03babb22b1ca8bd01f584e1aa173b2b47a4d39567b93918c7f76c5a6d2e31c63d891affcce4a58bde62046eec6175" TargetMode="External"/><Relationship Id="rId7" Type="http://schemas.openxmlformats.org/officeDocument/2006/relationships/drawing" Target="../drawings/drawing4.xml"/><Relationship Id="rId2" Type="http://schemas.openxmlformats.org/officeDocument/2006/relationships/hyperlink" Target="https://www.transparentno.hr/pregled/66089976432/6872741ae251923043b6b02972846a0dbf8161c8ba3a9a57c07fccf3416bf2ad6b6ef5b4a581ccb76d35009c0701f72e1edbdebc13f207e6fbbb7dd4852a23db" TargetMode="External"/><Relationship Id="rId1" Type="http://schemas.openxmlformats.org/officeDocument/2006/relationships/hyperlink" Target="https://www.transparentno.hr/pregled/00865396224/2cecb334dc398c5033d39a81dcd57ffb15c1641c37124ed3341dae39cf5e3d196b66a087fee37d6d82fd94285e938ac18903f15348d4395f377064be20b18118" TargetMode="External"/><Relationship Id="rId6" Type="http://schemas.openxmlformats.org/officeDocument/2006/relationships/printerSettings" Target="../printerSettings/printerSettings3.bin"/><Relationship Id="rId5" Type="http://schemas.openxmlformats.org/officeDocument/2006/relationships/hyperlink" Target="https://www.transparentno.hr/pregled/00278260010/ac465daeed4cda3be95628cb15413773835f851ce65002a497540aaeb1a636c17dc53e048710827d85893186693dc28055dc1a742c3c7b6dac7ef0fa98911faf" TargetMode="External"/><Relationship Id="rId4" Type="http://schemas.openxmlformats.org/officeDocument/2006/relationships/hyperlink" Target="https://www.transparentno.hr/pregled/73660371074/9e1f5321527e0e522d38f0f2b99e9e40590d5852659e3545ea5f7902fd08f2977dfc4bdfa770bc656c4b6d44e2cab8f15bc38e8441545837fe87436f169bf0ec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K13" sqref="K13"/>
    </sheetView>
  </sheetViews>
  <sheetFormatPr defaultRowHeight="12.75" x14ac:dyDescent="0.2"/>
  <cols>
    <col min="1" max="1" width="34.625" style="4" customWidth="1"/>
    <col min="2" max="6" width="9" style="4"/>
    <col min="7" max="7" width="7.625" style="4" bestFit="1" customWidth="1"/>
    <col min="8" max="16384" width="9" style="4"/>
  </cols>
  <sheetData>
    <row r="1" spans="1:7" ht="18.75" x14ac:dyDescent="0.3">
      <c r="A1" s="13"/>
    </row>
    <row r="2" spans="1:7" x14ac:dyDescent="0.2">
      <c r="A2" s="12"/>
    </row>
    <row r="3" spans="1:7" x14ac:dyDescent="0.2">
      <c r="A3" s="11" t="s">
        <v>64</v>
      </c>
      <c r="B3" s="10"/>
      <c r="C3" s="10"/>
      <c r="D3" s="10"/>
      <c r="E3" s="10"/>
      <c r="F3" s="10"/>
    </row>
    <row r="4" spans="1:7" s="7" customFormat="1" ht="14.25" x14ac:dyDescent="0.15">
      <c r="A4" s="9"/>
      <c r="B4" s="8"/>
      <c r="C4" s="97" t="s">
        <v>49</v>
      </c>
      <c r="D4" s="98"/>
      <c r="E4" s="98"/>
      <c r="F4" s="98"/>
    </row>
    <row r="5" spans="1:7" ht="22.5" x14ac:dyDescent="0.2">
      <c r="A5" s="99" t="s">
        <v>0</v>
      </c>
      <c r="B5" s="71" t="s">
        <v>2</v>
      </c>
      <c r="C5" s="70" t="s">
        <v>48</v>
      </c>
      <c r="D5" s="70" t="s">
        <v>47</v>
      </c>
      <c r="E5" s="70" t="s">
        <v>46</v>
      </c>
      <c r="F5" s="70" t="s">
        <v>45</v>
      </c>
      <c r="G5" s="84" t="s">
        <v>89</v>
      </c>
    </row>
    <row r="6" spans="1:7" ht="14.1" customHeight="1" x14ac:dyDescent="0.2">
      <c r="A6" s="100" t="s">
        <v>3</v>
      </c>
      <c r="B6" s="6">
        <v>8466</v>
      </c>
      <c r="C6" s="6">
        <v>8349</v>
      </c>
      <c r="D6" s="6">
        <v>8832</v>
      </c>
      <c r="E6" s="6">
        <v>8831</v>
      </c>
      <c r="F6" s="6">
        <v>9406</v>
      </c>
      <c r="G6" s="85">
        <f>F6/B6</f>
        <v>1.1110323647531302</v>
      </c>
    </row>
    <row r="7" spans="1:7" ht="14.1" customHeight="1" x14ac:dyDescent="0.2">
      <c r="A7" s="100" t="s">
        <v>4</v>
      </c>
      <c r="B7" s="6">
        <v>5152</v>
      </c>
      <c r="C7" s="6">
        <v>5249</v>
      </c>
      <c r="D7" s="6">
        <v>5781</v>
      </c>
      <c r="E7" s="6">
        <v>5922</v>
      </c>
      <c r="F7" s="6">
        <v>6272</v>
      </c>
      <c r="G7" s="85">
        <f t="shared" ref="G7:G22" si="0">F7/B7</f>
        <v>1.2173913043478262</v>
      </c>
    </row>
    <row r="8" spans="1:7" ht="14.1" customHeight="1" x14ac:dyDescent="0.2">
      <c r="A8" s="100" t="s">
        <v>5</v>
      </c>
      <c r="B8" s="6">
        <v>3314</v>
      </c>
      <c r="C8" s="6">
        <v>3100</v>
      </c>
      <c r="D8" s="6">
        <v>3051</v>
      </c>
      <c r="E8" s="6">
        <v>2909</v>
      </c>
      <c r="F8" s="6">
        <v>3134</v>
      </c>
      <c r="G8" s="85">
        <f t="shared" si="0"/>
        <v>0.94568497284248643</v>
      </c>
    </row>
    <row r="9" spans="1:7" ht="14.1" customHeight="1" x14ac:dyDescent="0.2">
      <c r="A9" s="101" t="s">
        <v>6</v>
      </c>
      <c r="B9" s="106">
        <v>92045</v>
      </c>
      <c r="C9" s="106">
        <v>91027</v>
      </c>
      <c r="D9" s="106">
        <v>83876</v>
      </c>
      <c r="E9" s="106">
        <v>86779</v>
      </c>
      <c r="F9" s="106">
        <v>100623</v>
      </c>
      <c r="G9" s="94">
        <f t="shared" si="0"/>
        <v>1.0931935466347982</v>
      </c>
    </row>
    <row r="10" spans="1:7" ht="14.1" customHeight="1" x14ac:dyDescent="0.2">
      <c r="A10" s="102" t="s">
        <v>7</v>
      </c>
      <c r="B10" s="107">
        <v>83920828.149000004</v>
      </c>
      <c r="C10" s="107">
        <v>87199787.202999994</v>
      </c>
      <c r="D10" s="107">
        <v>75864430.843999997</v>
      </c>
      <c r="E10" s="107">
        <v>82367995.865999997</v>
      </c>
      <c r="F10" s="107">
        <v>99166228.807999998</v>
      </c>
      <c r="G10" s="91">
        <f t="shared" si="0"/>
        <v>1.1816640873935615</v>
      </c>
    </row>
    <row r="11" spans="1:7" ht="14.1" customHeight="1" x14ac:dyDescent="0.2">
      <c r="A11" s="102" t="s">
        <v>8</v>
      </c>
      <c r="B11" s="107">
        <v>83566073.238999993</v>
      </c>
      <c r="C11" s="107">
        <v>85640886.283999994</v>
      </c>
      <c r="D11" s="107">
        <v>73857825.210999995</v>
      </c>
      <c r="E11" s="107">
        <v>79472482.774000004</v>
      </c>
      <c r="F11" s="107">
        <v>96125564.763999999</v>
      </c>
      <c r="G11" s="91">
        <f t="shared" si="0"/>
        <v>1.1502941449585611</v>
      </c>
    </row>
    <row r="12" spans="1:7" ht="14.1" customHeight="1" x14ac:dyDescent="0.2">
      <c r="A12" s="102" t="s">
        <v>9</v>
      </c>
      <c r="B12" s="107">
        <v>2076364.4890000001</v>
      </c>
      <c r="C12" s="107">
        <v>2614716.3650000002</v>
      </c>
      <c r="D12" s="107">
        <v>2989413.3530000001</v>
      </c>
      <c r="E12" s="107">
        <v>3934098.4980000001</v>
      </c>
      <c r="F12" s="107">
        <v>4145422.8130000001</v>
      </c>
      <c r="G12" s="91">
        <f t="shared" si="0"/>
        <v>1.9964812704904624</v>
      </c>
    </row>
    <row r="13" spans="1:7" ht="14.1" customHeight="1" x14ac:dyDescent="0.2">
      <c r="A13" s="102" t="s">
        <v>10</v>
      </c>
      <c r="B13" s="107">
        <v>1721609.5789999999</v>
      </c>
      <c r="C13" s="107">
        <v>1055815.446</v>
      </c>
      <c r="D13" s="107">
        <v>982807.72</v>
      </c>
      <c r="E13" s="107">
        <v>1038585.406</v>
      </c>
      <c r="F13" s="107">
        <v>1104758.7690000001</v>
      </c>
      <c r="G13" s="91">
        <f t="shared" si="0"/>
        <v>0.641701104870537</v>
      </c>
    </row>
    <row r="14" spans="1:7" ht="14.1" customHeight="1" x14ac:dyDescent="0.2">
      <c r="A14" s="102" t="s">
        <v>11</v>
      </c>
      <c r="B14" s="107">
        <v>313457.41200000001</v>
      </c>
      <c r="C14" s="107">
        <v>385966.62199999997</v>
      </c>
      <c r="D14" s="107">
        <v>473976.03399999999</v>
      </c>
      <c r="E14" s="107">
        <v>698717.90099999995</v>
      </c>
      <c r="F14" s="107">
        <v>698808.33299999998</v>
      </c>
      <c r="G14" s="91">
        <f t="shared" si="0"/>
        <v>2.2293565449331276</v>
      </c>
    </row>
    <row r="15" spans="1:7" ht="14.1" customHeight="1" x14ac:dyDescent="0.2">
      <c r="A15" s="102" t="s">
        <v>12</v>
      </c>
      <c r="B15" s="107">
        <v>1765131.8389999999</v>
      </c>
      <c r="C15" s="107">
        <v>2229418.7910000002</v>
      </c>
      <c r="D15" s="107">
        <v>2513601.9500000002</v>
      </c>
      <c r="E15" s="107">
        <v>3243690.4380000001</v>
      </c>
      <c r="F15" s="107">
        <v>3447684.9789999998</v>
      </c>
      <c r="G15" s="91">
        <f t="shared" si="0"/>
        <v>1.9532166962402178</v>
      </c>
    </row>
    <row r="16" spans="1:7" ht="14.1" customHeight="1" x14ac:dyDescent="0.2">
      <c r="A16" s="103" t="s">
        <v>13</v>
      </c>
      <c r="B16" s="108">
        <v>1723834.341</v>
      </c>
      <c r="C16" s="108">
        <v>1056484.4939999999</v>
      </c>
      <c r="D16" s="108">
        <v>980972.35100000002</v>
      </c>
      <c r="E16" s="108">
        <v>1046895.247</v>
      </c>
      <c r="F16" s="108">
        <v>1105829.2679999999</v>
      </c>
      <c r="G16" s="95">
        <f t="shared" si="0"/>
        <v>0.64149393111550734</v>
      </c>
    </row>
    <row r="17" spans="1:12" ht="14.1" customHeight="1" x14ac:dyDescent="0.2">
      <c r="A17" s="100" t="s">
        <v>14</v>
      </c>
      <c r="B17" s="82">
        <v>41297.498</v>
      </c>
      <c r="C17" s="82">
        <v>1172934.297</v>
      </c>
      <c r="D17" s="82">
        <v>1532629.5989999999</v>
      </c>
      <c r="E17" s="82">
        <v>2196795.1910000001</v>
      </c>
      <c r="F17" s="82">
        <v>2341855.71</v>
      </c>
      <c r="G17" s="90">
        <f t="shared" si="0"/>
        <v>56.706963458173661</v>
      </c>
    </row>
    <row r="18" spans="1:12" ht="14.1" customHeight="1" x14ac:dyDescent="0.2">
      <c r="A18" s="104" t="s">
        <v>30</v>
      </c>
      <c r="B18" s="106">
        <v>1037282.699</v>
      </c>
      <c r="C18" s="106">
        <v>1305933.25</v>
      </c>
      <c r="D18" s="106">
        <v>985357.17200000002</v>
      </c>
      <c r="E18" s="106">
        <v>1425528.87</v>
      </c>
      <c r="F18" s="106">
        <v>1722153.6310000001</v>
      </c>
      <c r="G18" s="94">
        <f t="shared" si="0"/>
        <v>1.6602548491942022</v>
      </c>
      <c r="H18" s="92"/>
    </row>
    <row r="19" spans="1:12" ht="14.1" customHeight="1" x14ac:dyDescent="0.2">
      <c r="A19" s="102" t="s">
        <v>31</v>
      </c>
      <c r="B19" s="107">
        <v>11777852.857999999</v>
      </c>
      <c r="C19" s="107">
        <v>10822283.085000001</v>
      </c>
      <c r="D19" s="107">
        <v>7804318.7479999997</v>
      </c>
      <c r="E19" s="107">
        <v>12135110.468</v>
      </c>
      <c r="F19" s="107">
        <v>16859860.315000001</v>
      </c>
      <c r="G19" s="91">
        <f t="shared" si="0"/>
        <v>1.431488448554364</v>
      </c>
    </row>
    <row r="20" spans="1:12" ht="14.1" customHeight="1" x14ac:dyDescent="0.2">
      <c r="A20" s="102" t="s">
        <v>32</v>
      </c>
      <c r="B20" s="107">
        <v>-10740570.159</v>
      </c>
      <c r="C20" s="107">
        <v>-9516349.8350000009</v>
      </c>
      <c r="D20" s="107">
        <v>-6818961.5760000004</v>
      </c>
      <c r="E20" s="107">
        <v>-10709581.597999999</v>
      </c>
      <c r="F20" s="107">
        <v>-15137706.684</v>
      </c>
      <c r="G20" s="91">
        <f t="shared" si="0"/>
        <v>1.4093950749267667</v>
      </c>
    </row>
    <row r="21" spans="1:12" ht="14.1" customHeight="1" x14ac:dyDescent="0.2">
      <c r="A21" s="103" t="s">
        <v>35</v>
      </c>
      <c r="B21" s="108">
        <v>2628674.1159999999</v>
      </c>
      <c r="C21" s="108">
        <v>1992544.267</v>
      </c>
      <c r="D21" s="108">
        <v>2451272.2349999999</v>
      </c>
      <c r="E21" s="108">
        <v>1572687.7879999999</v>
      </c>
      <c r="F21" s="108">
        <v>1489814.8729999999</v>
      </c>
      <c r="G21" s="95">
        <f t="shared" si="0"/>
        <v>0.56675525655002867</v>
      </c>
    </row>
    <row r="22" spans="1:12" ht="14.1" customHeight="1" x14ac:dyDescent="0.2">
      <c r="A22" s="105" t="s">
        <v>16</v>
      </c>
      <c r="B22" s="83">
        <v>4117.0344297173478</v>
      </c>
      <c r="C22" s="83">
        <v>4288.1997090606819</v>
      </c>
      <c r="D22" s="83">
        <v>4400.4187779181966</v>
      </c>
      <c r="E22" s="83">
        <v>4653.1818345068123</v>
      </c>
      <c r="F22" s="83">
        <v>4880.9520023586392</v>
      </c>
      <c r="G22" s="96">
        <f t="shared" si="0"/>
        <v>1.1855504455166137</v>
      </c>
    </row>
    <row r="23" spans="1:12" x14ac:dyDescent="0.2">
      <c r="A23" s="5" t="s">
        <v>44</v>
      </c>
      <c r="L23" s="93"/>
    </row>
  </sheetData>
  <mergeCells count="1">
    <mergeCell ref="C4:F4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0"/>
  <sheetViews>
    <sheetView workbookViewId="0">
      <selection activeCell="C18" sqref="C18"/>
    </sheetView>
  </sheetViews>
  <sheetFormatPr defaultColWidth="8.75" defaultRowHeight="12.75" x14ac:dyDescent="0.2"/>
  <cols>
    <col min="1" max="1" width="4.375" style="4" customWidth="1"/>
    <col min="2" max="2" width="10.625" style="4" customWidth="1"/>
    <col min="3" max="3" width="22.625" style="4" customWidth="1"/>
    <col min="4" max="4" width="10.375" style="4" customWidth="1"/>
    <col min="5" max="5" width="8.75" style="4" customWidth="1"/>
    <col min="6" max="7" width="10.875" style="4" customWidth="1"/>
    <col min="8" max="16384" width="8.75" style="4"/>
  </cols>
  <sheetData>
    <row r="3" spans="1:10" s="15" customFormat="1" ht="12" x14ac:dyDescent="0.2">
      <c r="A3" s="37" t="s">
        <v>68</v>
      </c>
      <c r="B3" s="37"/>
      <c r="C3" s="37"/>
      <c r="D3" s="37"/>
      <c r="E3" s="37"/>
      <c r="F3" s="37"/>
      <c r="G3" s="37"/>
      <c r="H3" s="37"/>
      <c r="I3" s="37"/>
      <c r="J3" s="37"/>
    </row>
    <row r="5" spans="1:10" ht="24" x14ac:dyDescent="0.25">
      <c r="A5" s="38" t="s">
        <v>62</v>
      </c>
      <c r="B5" s="39" t="s">
        <v>61</v>
      </c>
      <c r="C5" s="39" t="s">
        <v>60</v>
      </c>
      <c r="D5" s="40" t="s">
        <v>59</v>
      </c>
      <c r="E5" s="40" t="s">
        <v>6</v>
      </c>
      <c r="F5" s="39" t="s">
        <v>58</v>
      </c>
      <c r="G5" s="41" t="s">
        <v>87</v>
      </c>
      <c r="H5" s="42"/>
    </row>
    <row r="6" spans="1:10" ht="15" x14ac:dyDescent="0.25">
      <c r="A6" s="43" t="s">
        <v>57</v>
      </c>
      <c r="B6" s="44">
        <v>29955634590</v>
      </c>
      <c r="C6" s="62" t="s">
        <v>82</v>
      </c>
      <c r="D6" s="45" t="s">
        <v>54</v>
      </c>
      <c r="E6" s="46">
        <v>9419</v>
      </c>
      <c r="F6" s="47">
        <v>9532191.5779999997</v>
      </c>
      <c r="G6" s="61">
        <v>-283944.88799999998</v>
      </c>
      <c r="H6" s="42"/>
    </row>
    <row r="7" spans="1:10" ht="15" x14ac:dyDescent="0.25">
      <c r="A7" s="48" t="s">
        <v>56</v>
      </c>
      <c r="B7" s="49" t="s">
        <v>80</v>
      </c>
      <c r="C7" s="64" t="s">
        <v>81</v>
      </c>
      <c r="D7" s="51" t="s">
        <v>54</v>
      </c>
      <c r="E7" s="47">
        <v>1120</v>
      </c>
      <c r="F7" s="47">
        <v>5362141.7690000003</v>
      </c>
      <c r="G7" s="61">
        <v>115100.685</v>
      </c>
      <c r="H7" s="42"/>
    </row>
    <row r="8" spans="1:10" ht="15" x14ac:dyDescent="0.25">
      <c r="A8" s="48" t="s">
        <v>55</v>
      </c>
      <c r="B8" s="50">
        <v>66089976432</v>
      </c>
      <c r="C8" s="64" t="s">
        <v>83</v>
      </c>
      <c r="D8" s="51" t="s">
        <v>70</v>
      </c>
      <c r="E8" s="47">
        <v>2270</v>
      </c>
      <c r="F8" s="47">
        <v>5265672.9630000005</v>
      </c>
      <c r="G8" s="61">
        <v>336559.34399999998</v>
      </c>
      <c r="H8" s="42"/>
    </row>
    <row r="9" spans="1:10" ht="15" x14ac:dyDescent="0.25">
      <c r="A9" s="48" t="s">
        <v>53</v>
      </c>
      <c r="B9" s="50">
        <v>46108893754</v>
      </c>
      <c r="C9" s="64" t="s">
        <v>88</v>
      </c>
      <c r="D9" s="51" t="s">
        <v>54</v>
      </c>
      <c r="E9" s="47">
        <v>3637</v>
      </c>
      <c r="F9" s="47">
        <v>4523716.6449999996</v>
      </c>
      <c r="G9" s="61">
        <v>-40699.351000000002</v>
      </c>
      <c r="H9" s="42"/>
    </row>
    <row r="10" spans="1:10" ht="15" x14ac:dyDescent="0.25">
      <c r="A10" s="52" t="s">
        <v>51</v>
      </c>
      <c r="B10" s="50">
        <v>92510683607</v>
      </c>
      <c r="C10" s="64" t="s">
        <v>78</v>
      </c>
      <c r="D10" s="51" t="s">
        <v>71</v>
      </c>
      <c r="E10" s="47">
        <v>3413</v>
      </c>
      <c r="F10" s="47">
        <v>4220307.5209999997</v>
      </c>
      <c r="G10" s="61">
        <v>118340.16499999999</v>
      </c>
      <c r="H10" s="53"/>
    </row>
    <row r="11" spans="1:10" ht="15" x14ac:dyDescent="0.25">
      <c r="A11" s="86" t="s">
        <v>65</v>
      </c>
      <c r="B11" s="87"/>
      <c r="C11" s="87"/>
      <c r="D11" s="87"/>
      <c r="E11" s="54">
        <f>SUM(E6:E10)</f>
        <v>19859</v>
      </c>
      <c r="F11" s="54">
        <f>SUM(F6:F10)</f>
        <v>28904030.475999996</v>
      </c>
      <c r="G11" s="54">
        <f>SUM(G6:G10)</f>
        <v>245355.95500000002</v>
      </c>
      <c r="H11" s="42"/>
    </row>
    <row r="12" spans="1:10" ht="15" x14ac:dyDescent="0.25">
      <c r="A12" s="86" t="s">
        <v>69</v>
      </c>
      <c r="B12" s="87"/>
      <c r="C12" s="87"/>
      <c r="D12" s="87"/>
      <c r="E12" s="54">
        <v>100623</v>
      </c>
      <c r="F12" s="54">
        <v>99166228.807999998</v>
      </c>
      <c r="G12" s="67">
        <v>3447684.9789999998</v>
      </c>
      <c r="H12" s="42"/>
    </row>
    <row r="13" spans="1:10" ht="15" x14ac:dyDescent="0.25">
      <c r="A13" s="86" t="s">
        <v>66</v>
      </c>
      <c r="B13" s="87"/>
      <c r="C13" s="87"/>
      <c r="D13" s="87"/>
      <c r="E13" s="68">
        <f>E11/E12</f>
        <v>0.19736044443119366</v>
      </c>
      <c r="F13" s="68">
        <f t="shared" ref="F13:G13" si="0">F11/F12</f>
        <v>0.29147050183749884</v>
      </c>
      <c r="G13" s="68">
        <f t="shared" si="0"/>
        <v>7.1165421578384888E-2</v>
      </c>
      <c r="H13" s="42"/>
    </row>
    <row r="14" spans="1:10" ht="15" x14ac:dyDescent="0.25">
      <c r="A14" s="55" t="s">
        <v>50</v>
      </c>
      <c r="B14" s="42"/>
      <c r="C14" s="42"/>
      <c r="D14" s="42"/>
      <c r="E14" s="42"/>
      <c r="F14" s="53"/>
      <c r="G14" s="42"/>
      <c r="H14" s="42"/>
      <c r="I14" s="56"/>
      <c r="J14" s="42"/>
    </row>
    <row r="17" spans="5:6" x14ac:dyDescent="0.2">
      <c r="E17" s="47"/>
      <c r="F17" s="47"/>
    </row>
    <row r="18" spans="5:6" x14ac:dyDescent="0.2">
      <c r="E18" s="47"/>
      <c r="F18" s="47"/>
    </row>
    <row r="19" spans="5:6" x14ac:dyDescent="0.2">
      <c r="E19" s="57"/>
      <c r="F19" s="57"/>
    </row>
    <row r="20" spans="5:6" x14ac:dyDescent="0.2">
      <c r="E20" s="57"/>
      <c r="F20" s="57"/>
    </row>
  </sheetData>
  <mergeCells count="3">
    <mergeCell ref="A11:D11"/>
    <mergeCell ref="A12:D12"/>
    <mergeCell ref="A13:D13"/>
  </mergeCells>
  <hyperlinks>
    <hyperlink ref="C6" r:id="rId1"/>
    <hyperlink ref="C7" r:id="rId2"/>
    <hyperlink ref="C8" r:id="rId3"/>
    <hyperlink ref="C9" r:id="rId4" display="SPAR HRVATSKA d.o.o."/>
    <hyperlink ref="C10" r:id="rId5"/>
  </hyperlinks>
  <pageMargins left="0.75" right="0.75" top="1" bottom="1" header="0.5" footer="0.5"/>
  <pageSetup paperSize="9" orientation="portrait" horizontalDpi="1200" verticalDpi="1200" r:id="rId6"/>
  <headerFooter alignWithMargins="0">
    <oddHeader>&amp;A</oddHeader>
    <oddFooter>Page &amp;P</oddFooter>
  </headerFooter>
  <drawing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22"/>
  <sheetViews>
    <sheetView workbookViewId="0">
      <selection activeCell="E26" sqref="E26"/>
    </sheetView>
  </sheetViews>
  <sheetFormatPr defaultRowHeight="12.75" x14ac:dyDescent="0.2"/>
  <cols>
    <col min="1" max="1" width="48.75" style="4" customWidth="1"/>
    <col min="2" max="16384" width="9" style="4"/>
  </cols>
  <sheetData>
    <row r="4" spans="1:6" s="33" customFormat="1" ht="15" customHeight="1" x14ac:dyDescent="0.2">
      <c r="A4" s="69" t="s">
        <v>84</v>
      </c>
      <c r="B4" s="14"/>
      <c r="C4" s="34"/>
    </row>
    <row r="5" spans="1:6" s="33" customFormat="1" ht="12" x14ac:dyDescent="0.15">
      <c r="A5" s="70" t="s">
        <v>0</v>
      </c>
      <c r="B5" s="71" t="s">
        <v>86</v>
      </c>
      <c r="C5" s="70" t="s">
        <v>48</v>
      </c>
      <c r="D5" s="70" t="s">
        <v>47</v>
      </c>
      <c r="E5" s="71" t="s">
        <v>46</v>
      </c>
      <c r="F5" s="70" t="s">
        <v>45</v>
      </c>
    </row>
    <row r="6" spans="1:6" s="33" customFormat="1" ht="15" customHeight="1" x14ac:dyDescent="0.15">
      <c r="A6" s="72" t="s">
        <v>63</v>
      </c>
      <c r="B6" s="73">
        <v>41297.498</v>
      </c>
      <c r="C6" s="73">
        <v>1172934.297</v>
      </c>
      <c r="D6" s="73">
        <v>1532629.5989999999</v>
      </c>
      <c r="E6" s="73">
        <v>2196795.1910000001</v>
      </c>
      <c r="F6" s="73">
        <v>2341855.71</v>
      </c>
    </row>
    <row r="22" spans="7:8" x14ac:dyDescent="0.2">
      <c r="G22" s="18"/>
      <c r="H22" s="18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28"/>
  <sheetViews>
    <sheetView workbookViewId="0">
      <selection activeCell="B7" sqref="B7:B10"/>
    </sheetView>
  </sheetViews>
  <sheetFormatPr defaultColWidth="8.75" defaultRowHeight="12.75" x14ac:dyDescent="0.2"/>
  <cols>
    <col min="1" max="1" width="10.25" style="4" customWidth="1"/>
    <col min="2" max="2" width="22.125" style="4" customWidth="1"/>
    <col min="3" max="4" width="9.875" style="4" bestFit="1" customWidth="1"/>
    <col min="5" max="16384" width="8.75" style="4"/>
  </cols>
  <sheetData>
    <row r="3" spans="1:18" s="30" customFormat="1" ht="12" x14ac:dyDescent="0.2">
      <c r="A3" s="32" t="s">
        <v>67</v>
      </c>
      <c r="B3" s="31"/>
      <c r="C3" s="31"/>
      <c r="D3" s="31"/>
      <c r="E3" s="31"/>
    </row>
    <row r="5" spans="1:18" ht="24" x14ac:dyDescent="0.2">
      <c r="A5" s="29" t="s">
        <v>61</v>
      </c>
      <c r="B5" s="29" t="s">
        <v>60</v>
      </c>
      <c r="C5" s="40" t="s">
        <v>59</v>
      </c>
      <c r="D5" s="40" t="s">
        <v>6</v>
      </c>
      <c r="E5" s="39" t="s">
        <v>58</v>
      </c>
      <c r="F5" s="28" t="s">
        <v>12</v>
      </c>
      <c r="H5" s="18"/>
      <c r="O5" s="20"/>
      <c r="P5" s="20"/>
      <c r="Q5" s="20"/>
      <c r="R5" s="20"/>
    </row>
    <row r="6" spans="1:18" ht="14.1" customHeight="1" x14ac:dyDescent="0.2">
      <c r="A6" s="27" t="s">
        <v>72</v>
      </c>
      <c r="B6" s="65" t="s">
        <v>85</v>
      </c>
      <c r="C6" s="58" t="s">
        <v>70</v>
      </c>
      <c r="D6" s="58">
        <v>2270</v>
      </c>
      <c r="E6" s="58">
        <v>5265672.9630000005</v>
      </c>
      <c r="F6" s="26">
        <v>336559.34399999998</v>
      </c>
      <c r="G6" s="25"/>
      <c r="H6" s="18"/>
      <c r="O6" s="20"/>
      <c r="P6" s="20"/>
      <c r="Q6" s="19"/>
      <c r="R6" s="19"/>
    </row>
    <row r="7" spans="1:18" ht="14.1" customHeight="1" x14ac:dyDescent="0.2">
      <c r="A7" s="24">
        <v>73660371074</v>
      </c>
      <c r="B7" s="66" t="s">
        <v>73</v>
      </c>
      <c r="C7" s="59" t="s">
        <v>74</v>
      </c>
      <c r="D7" s="59">
        <v>1677</v>
      </c>
      <c r="E7" s="59">
        <v>1954838.4550000001</v>
      </c>
      <c r="F7" s="23">
        <v>139581.416</v>
      </c>
      <c r="H7" s="18"/>
      <c r="O7" s="20"/>
      <c r="P7" s="20"/>
      <c r="Q7" s="19"/>
      <c r="R7" s="19"/>
    </row>
    <row r="8" spans="1:18" ht="14.1" customHeight="1" x14ac:dyDescent="0.2">
      <c r="A8" s="24" t="s">
        <v>75</v>
      </c>
      <c r="B8" s="66" t="s">
        <v>76</v>
      </c>
      <c r="C8" s="59" t="s">
        <v>52</v>
      </c>
      <c r="D8" s="59">
        <v>2784</v>
      </c>
      <c r="E8" s="59">
        <v>2852961.6740000001</v>
      </c>
      <c r="F8" s="23">
        <v>124038.026</v>
      </c>
      <c r="H8" s="18"/>
      <c r="O8" s="20"/>
      <c r="P8" s="20"/>
      <c r="Q8" s="19"/>
      <c r="R8" s="19"/>
    </row>
    <row r="9" spans="1:18" ht="14.1" customHeight="1" x14ac:dyDescent="0.2">
      <c r="A9" s="24" t="s">
        <v>77</v>
      </c>
      <c r="B9" s="66" t="s">
        <v>78</v>
      </c>
      <c r="C9" s="59" t="s">
        <v>79</v>
      </c>
      <c r="D9" s="59">
        <v>3413</v>
      </c>
      <c r="E9" s="59">
        <v>4220307.5209999997</v>
      </c>
      <c r="F9" s="23">
        <v>118340.16499999999</v>
      </c>
      <c r="H9" s="18"/>
      <c r="O9" s="20"/>
      <c r="P9" s="20"/>
      <c r="Q9" s="19"/>
      <c r="R9" s="19"/>
    </row>
    <row r="10" spans="1:18" ht="14.1" customHeight="1" x14ac:dyDescent="0.2">
      <c r="A10" s="22" t="s">
        <v>80</v>
      </c>
      <c r="B10" s="63" t="s">
        <v>81</v>
      </c>
      <c r="C10" s="60" t="s">
        <v>54</v>
      </c>
      <c r="D10" s="60">
        <v>1120</v>
      </c>
      <c r="E10" s="60">
        <v>5362141.7690000003</v>
      </c>
      <c r="F10" s="21">
        <v>115100.685</v>
      </c>
      <c r="H10" s="18"/>
      <c r="O10" s="20"/>
      <c r="P10" s="20"/>
      <c r="Q10" s="19"/>
      <c r="R10" s="19"/>
    </row>
    <row r="11" spans="1:18" x14ac:dyDescent="0.2">
      <c r="A11" s="5" t="s">
        <v>50</v>
      </c>
      <c r="E11" s="18"/>
    </row>
    <row r="24" spans="2:4" x14ac:dyDescent="0.2">
      <c r="B24" s="17"/>
      <c r="C24" s="17"/>
      <c r="D24" s="17"/>
    </row>
    <row r="25" spans="2:4" x14ac:dyDescent="0.2">
      <c r="B25" s="17"/>
      <c r="C25" s="17"/>
      <c r="D25" s="16"/>
    </row>
    <row r="26" spans="2:4" x14ac:dyDescent="0.2">
      <c r="B26" s="17"/>
      <c r="C26" s="17"/>
      <c r="D26" s="16"/>
    </row>
    <row r="27" spans="2:4" x14ac:dyDescent="0.2">
      <c r="B27" s="17"/>
      <c r="C27" s="17"/>
      <c r="D27" s="16"/>
    </row>
    <row r="28" spans="2:4" x14ac:dyDescent="0.2">
      <c r="B28" s="17"/>
      <c r="C28" s="17"/>
      <c r="D28" s="16"/>
    </row>
  </sheetData>
  <hyperlinks>
    <hyperlink ref="B10" r:id="rId1"/>
    <hyperlink ref="B6" r:id="rId2" display="LIDL HRVATSKA d.o.o. K.D"/>
    <hyperlink ref="B9" r:id="rId3"/>
    <hyperlink ref="B7" r:id="rId4"/>
    <hyperlink ref="B8" r:id="rId5"/>
  </hyperlinks>
  <pageMargins left="0.7" right="0.7" top="0.75" bottom="0.75" header="0.3" footer="0.3"/>
  <pageSetup paperSize="9" orientation="portrait" horizontalDpi="300" verticalDpi="300" r:id="rId6"/>
  <drawing r:id="rId7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showGridLines="0" workbookViewId="0">
      <pane xSplit="1" ySplit="6" topLeftCell="B7" activePane="bottomRight" state="frozen"/>
      <selection activeCell="A3" sqref="A3:IV3"/>
      <selection pane="topRight" activeCell="A3" sqref="A3:IV3"/>
      <selection pane="bottomLeft" activeCell="A3" sqref="A3:IV3"/>
      <selection pane="bottomRight" activeCell="J22" sqref="J22"/>
    </sheetView>
  </sheetViews>
  <sheetFormatPr defaultRowHeight="14.25" x14ac:dyDescent="0.2"/>
  <cols>
    <col min="1" max="1" width="43" customWidth="1"/>
    <col min="2" max="6" width="12.375" customWidth="1"/>
  </cols>
  <sheetData>
    <row r="1" spans="1:6" x14ac:dyDescent="0.2">
      <c r="A1" s="74" t="s">
        <v>36</v>
      </c>
    </row>
    <row r="2" spans="1:6" x14ac:dyDescent="0.2">
      <c r="A2" s="74" t="s">
        <v>37</v>
      </c>
    </row>
    <row r="3" spans="1:6" x14ac:dyDescent="0.2">
      <c r="A3" s="75" t="s">
        <v>38</v>
      </c>
    </row>
    <row r="4" spans="1:6" x14ac:dyDescent="0.2">
      <c r="A4" s="76" t="s">
        <v>39</v>
      </c>
    </row>
    <row r="5" spans="1:6" x14ac:dyDescent="0.2">
      <c r="A5" s="88" t="s">
        <v>0</v>
      </c>
      <c r="B5" s="89" t="s">
        <v>1</v>
      </c>
      <c r="C5" s="89"/>
      <c r="D5" s="89"/>
      <c r="E5" s="89"/>
      <c r="F5" s="89"/>
    </row>
    <row r="6" spans="1:6" ht="15" customHeight="1" x14ac:dyDescent="0.2">
      <c r="A6" s="88"/>
      <c r="B6" s="1" t="s">
        <v>2</v>
      </c>
      <c r="C6" s="1" t="s">
        <v>40</v>
      </c>
      <c r="D6" s="1" t="s">
        <v>41</v>
      </c>
      <c r="E6" s="1" t="s">
        <v>42</v>
      </c>
      <c r="F6" s="1" t="s">
        <v>43</v>
      </c>
    </row>
    <row r="7" spans="1:6" ht="15" customHeight="1" x14ac:dyDescent="0.2">
      <c r="A7" s="35" t="s">
        <v>3</v>
      </c>
      <c r="B7" s="78">
        <v>8466</v>
      </c>
      <c r="C7" s="78">
        <v>8349</v>
      </c>
      <c r="D7" s="78">
        <v>8832</v>
      </c>
      <c r="E7" s="78">
        <v>8831</v>
      </c>
      <c r="F7" s="78">
        <v>9406</v>
      </c>
    </row>
    <row r="8" spans="1:6" ht="15" customHeight="1" x14ac:dyDescent="0.2">
      <c r="A8" s="36" t="s">
        <v>4</v>
      </c>
      <c r="B8" s="79">
        <v>5152</v>
      </c>
      <c r="C8" s="79">
        <v>5249</v>
      </c>
      <c r="D8" s="79">
        <v>5781</v>
      </c>
      <c r="E8" s="79">
        <v>5922</v>
      </c>
      <c r="F8" s="79">
        <v>6272</v>
      </c>
    </row>
    <row r="9" spans="1:6" ht="15" customHeight="1" x14ac:dyDescent="0.2">
      <c r="A9" s="36" t="s">
        <v>5</v>
      </c>
      <c r="B9" s="79">
        <v>3314</v>
      </c>
      <c r="C9" s="79">
        <v>3100</v>
      </c>
      <c r="D9" s="79">
        <v>3051</v>
      </c>
      <c r="E9" s="79">
        <v>2909</v>
      </c>
      <c r="F9" s="79">
        <v>3134</v>
      </c>
    </row>
    <row r="10" spans="1:6" ht="15" customHeight="1" x14ac:dyDescent="0.2">
      <c r="A10" s="36" t="s">
        <v>6</v>
      </c>
      <c r="B10" s="79">
        <v>92045</v>
      </c>
      <c r="C10" s="79">
        <v>91027</v>
      </c>
      <c r="D10" s="79">
        <v>83876</v>
      </c>
      <c r="E10" s="79">
        <v>86779</v>
      </c>
      <c r="F10" s="79">
        <v>100623</v>
      </c>
    </row>
    <row r="11" spans="1:6" ht="15" customHeight="1" x14ac:dyDescent="0.2">
      <c r="A11" s="36" t="s">
        <v>7</v>
      </c>
      <c r="B11" s="79">
        <v>83920828.149000004</v>
      </c>
      <c r="C11" s="79">
        <v>87199787.202999994</v>
      </c>
      <c r="D11" s="79">
        <v>75864430.843999997</v>
      </c>
      <c r="E11" s="79">
        <v>82367995.865999997</v>
      </c>
      <c r="F11" s="79">
        <v>99166228.807999998</v>
      </c>
    </row>
    <row r="12" spans="1:6" ht="15" customHeight="1" x14ac:dyDescent="0.2">
      <c r="A12" s="36" t="s">
        <v>8</v>
      </c>
      <c r="B12" s="79">
        <v>83566073.238999993</v>
      </c>
      <c r="C12" s="79">
        <v>85640886.283999994</v>
      </c>
      <c r="D12" s="79">
        <v>73857825.210999995</v>
      </c>
      <c r="E12" s="79">
        <v>79472482.774000004</v>
      </c>
      <c r="F12" s="79">
        <v>96125564.763999999</v>
      </c>
    </row>
    <row r="13" spans="1:6" ht="15" customHeight="1" x14ac:dyDescent="0.2">
      <c r="A13" s="36" t="s">
        <v>9</v>
      </c>
      <c r="B13" s="79">
        <v>2076364.4890000001</v>
      </c>
      <c r="C13" s="79">
        <v>2614716.3650000002</v>
      </c>
      <c r="D13" s="79">
        <v>2989413.3530000001</v>
      </c>
      <c r="E13" s="79">
        <v>3934098.4980000001</v>
      </c>
      <c r="F13" s="79">
        <v>4145422.8130000001</v>
      </c>
    </row>
    <row r="14" spans="1:6" ht="15" customHeight="1" x14ac:dyDescent="0.2">
      <c r="A14" s="36" t="s">
        <v>10</v>
      </c>
      <c r="B14" s="79">
        <v>1721609.5789999999</v>
      </c>
      <c r="C14" s="79">
        <v>1055815.446</v>
      </c>
      <c r="D14" s="79">
        <v>982807.72</v>
      </c>
      <c r="E14" s="79">
        <v>1038585.406</v>
      </c>
      <c r="F14" s="79">
        <v>1104758.7690000001</v>
      </c>
    </row>
    <row r="15" spans="1:6" ht="15" customHeight="1" x14ac:dyDescent="0.2">
      <c r="A15" s="36" t="s">
        <v>11</v>
      </c>
      <c r="B15" s="79">
        <v>313457.41200000001</v>
      </c>
      <c r="C15" s="79">
        <v>385966.62199999997</v>
      </c>
      <c r="D15" s="79">
        <v>473976.03399999999</v>
      </c>
      <c r="E15" s="79">
        <v>698717.90099999995</v>
      </c>
      <c r="F15" s="79">
        <v>698808.33299999998</v>
      </c>
    </row>
    <row r="16" spans="1:6" ht="15" customHeight="1" x14ac:dyDescent="0.2">
      <c r="A16" s="36" t="s">
        <v>12</v>
      </c>
      <c r="B16" s="79">
        <v>1765131.8389999999</v>
      </c>
      <c r="C16" s="79">
        <v>2229418.7910000002</v>
      </c>
      <c r="D16" s="79">
        <v>2513601.9500000002</v>
      </c>
      <c r="E16" s="79">
        <v>3243690.4380000001</v>
      </c>
      <c r="F16" s="79">
        <v>3447684.9789999998</v>
      </c>
    </row>
    <row r="17" spans="1:6" ht="15" customHeight="1" x14ac:dyDescent="0.2">
      <c r="A17" s="36" t="s">
        <v>13</v>
      </c>
      <c r="B17" s="79">
        <v>1723834.341</v>
      </c>
      <c r="C17" s="79">
        <v>1056484.4939999999</v>
      </c>
      <c r="D17" s="79">
        <v>980972.35100000002</v>
      </c>
      <c r="E17" s="79">
        <v>1046895.247</v>
      </c>
      <c r="F17" s="79">
        <v>1105829.2679999999</v>
      </c>
    </row>
    <row r="18" spans="1:6" ht="15" customHeight="1" x14ac:dyDescent="0.2">
      <c r="A18" s="77" t="s">
        <v>14</v>
      </c>
      <c r="B18" s="80">
        <v>41297.498</v>
      </c>
      <c r="C18" s="80">
        <v>1172934.297</v>
      </c>
      <c r="D18" s="80">
        <v>1532629.5989999999</v>
      </c>
      <c r="E18" s="80">
        <v>2196795.1910000001</v>
      </c>
      <c r="F18" s="80">
        <v>2341855.71</v>
      </c>
    </row>
    <row r="19" spans="1:6" ht="15" customHeight="1" x14ac:dyDescent="0.2">
      <c r="A19" s="36" t="s">
        <v>15</v>
      </c>
      <c r="B19" s="79">
        <v>4547429.2089999998</v>
      </c>
      <c r="C19" s="79">
        <v>4684103.4589999998</v>
      </c>
      <c r="D19" s="79">
        <v>4429074.3049999997</v>
      </c>
      <c r="E19" s="79">
        <v>4845581.5970000001</v>
      </c>
      <c r="F19" s="79">
        <v>5893632.4000000004</v>
      </c>
    </row>
    <row r="20" spans="1:6" ht="15" customHeight="1" x14ac:dyDescent="0.2">
      <c r="A20" s="36" t="s">
        <v>16</v>
      </c>
      <c r="B20" s="79">
        <v>4117.0344297173478</v>
      </c>
      <c r="C20" s="79">
        <v>4288.1997090606819</v>
      </c>
      <c r="D20" s="79">
        <v>4400.4187779181966</v>
      </c>
      <c r="E20" s="79">
        <v>4653.1818345068123</v>
      </c>
      <c r="F20" s="79">
        <v>4880.9520023586392</v>
      </c>
    </row>
    <row r="21" spans="1:6" ht="15" customHeight="1" x14ac:dyDescent="0.2">
      <c r="A21" s="2" t="s">
        <v>17</v>
      </c>
      <c r="B21" s="79">
        <v>3008.6590000000001</v>
      </c>
      <c r="C21" s="79">
        <v>758.827</v>
      </c>
      <c r="D21" s="79">
        <v>1381.05</v>
      </c>
      <c r="E21" s="79">
        <v>686.87900000000002</v>
      </c>
      <c r="F21" s="79">
        <v>1161.69</v>
      </c>
    </row>
    <row r="22" spans="1:6" ht="15" customHeight="1" x14ac:dyDescent="0.2">
      <c r="A22" s="2" t="s">
        <v>18</v>
      </c>
      <c r="B22" s="79">
        <v>36878329.964000002</v>
      </c>
      <c r="C22" s="79">
        <v>35375567.033</v>
      </c>
      <c r="D22" s="79">
        <v>26507740.550000001</v>
      </c>
      <c r="E22" s="79">
        <v>27410430.772999998</v>
      </c>
      <c r="F22" s="79">
        <v>32839771.074000001</v>
      </c>
    </row>
    <row r="23" spans="1:6" ht="15" customHeight="1" x14ac:dyDescent="0.2">
      <c r="A23" s="2" t="s">
        <v>19</v>
      </c>
      <c r="B23" s="79">
        <v>25494652.842</v>
      </c>
      <c r="C23" s="79">
        <v>25098216.324999999</v>
      </c>
      <c r="D23" s="79">
        <v>22488445.732999999</v>
      </c>
      <c r="E23" s="79">
        <v>24007588.515999999</v>
      </c>
      <c r="F23" s="79">
        <v>26660017.309999999</v>
      </c>
    </row>
    <row r="24" spans="1:6" ht="15" customHeight="1" x14ac:dyDescent="0.2">
      <c r="A24" s="2" t="s">
        <v>20</v>
      </c>
      <c r="B24" s="79">
        <v>636063.97900000005</v>
      </c>
      <c r="C24" s="79">
        <v>636689.03599999996</v>
      </c>
      <c r="D24" s="79">
        <v>539498.01599999995</v>
      </c>
      <c r="E24" s="79">
        <v>463691.10100000002</v>
      </c>
      <c r="F24" s="79">
        <v>502874.87199999997</v>
      </c>
    </row>
    <row r="25" spans="1:6" ht="15" customHeight="1" x14ac:dyDescent="0.2">
      <c r="A25" s="2" t="s">
        <v>21</v>
      </c>
      <c r="B25" s="79">
        <v>63012055.443999998</v>
      </c>
      <c r="C25" s="79">
        <v>61111231.221000001</v>
      </c>
      <c r="D25" s="79">
        <v>49537065.350000001</v>
      </c>
      <c r="E25" s="79">
        <v>51882397.270000003</v>
      </c>
      <c r="F25" s="79">
        <v>60003824.946000002</v>
      </c>
    </row>
    <row r="26" spans="1:6" ht="15" customHeight="1" x14ac:dyDescent="0.2">
      <c r="A26" s="2" t="s">
        <v>22</v>
      </c>
      <c r="B26" s="79">
        <v>14081366.979</v>
      </c>
      <c r="C26" s="79">
        <v>15491507.092</v>
      </c>
      <c r="D26" s="79">
        <v>14768848.941</v>
      </c>
      <c r="E26" s="79">
        <v>17528409.335999999</v>
      </c>
      <c r="F26" s="79">
        <v>8056060.0800000001</v>
      </c>
    </row>
    <row r="27" spans="1:6" ht="15" customHeight="1" x14ac:dyDescent="0.2">
      <c r="A27" s="2" t="s">
        <v>23</v>
      </c>
      <c r="B27" s="79">
        <v>399468.929</v>
      </c>
      <c r="C27" s="79">
        <v>436885.30099999998</v>
      </c>
      <c r="D27" s="79">
        <v>475544.04499999998</v>
      </c>
      <c r="E27" s="79">
        <v>524256.63</v>
      </c>
      <c r="F27" s="79">
        <v>1253047.304</v>
      </c>
    </row>
    <row r="28" spans="1:6" ht="15" customHeight="1" x14ac:dyDescent="0.2">
      <c r="A28" s="2" t="s">
        <v>24</v>
      </c>
      <c r="B28" s="79">
        <v>11666859.463</v>
      </c>
      <c r="C28" s="79">
        <v>10958943.729</v>
      </c>
      <c r="D28" s="79">
        <v>11058359.271</v>
      </c>
      <c r="E28" s="79">
        <v>10505684.901000001</v>
      </c>
      <c r="F28" s="79">
        <v>12215964.698000001</v>
      </c>
    </row>
    <row r="29" spans="1:6" ht="15" customHeight="1" x14ac:dyDescent="0.2">
      <c r="A29" s="2" t="s">
        <v>25</v>
      </c>
      <c r="B29" s="79">
        <v>36266560.193999998</v>
      </c>
      <c r="C29" s="79">
        <v>33822062.101999998</v>
      </c>
      <c r="D29" s="79">
        <v>22637425.728999998</v>
      </c>
      <c r="E29" s="79">
        <v>22626367.602000002</v>
      </c>
      <c r="F29" s="79">
        <v>37548349.737999998</v>
      </c>
    </row>
    <row r="30" spans="1:6" ht="15" customHeight="1" x14ac:dyDescent="0.2">
      <c r="A30" s="2" t="s">
        <v>26</v>
      </c>
      <c r="B30" s="79">
        <v>597799.88100000005</v>
      </c>
      <c r="C30" s="79">
        <v>401832.99599999998</v>
      </c>
      <c r="D30" s="79">
        <v>596887.35699999996</v>
      </c>
      <c r="E30" s="79">
        <v>697678.79500000004</v>
      </c>
      <c r="F30" s="79">
        <v>930403.11</v>
      </c>
    </row>
    <row r="31" spans="1:6" ht="15" customHeight="1" x14ac:dyDescent="0.2">
      <c r="A31" s="2" t="s">
        <v>27</v>
      </c>
      <c r="B31" s="79">
        <v>8466</v>
      </c>
      <c r="C31" s="79">
        <v>8349</v>
      </c>
      <c r="D31" s="79">
        <v>8832</v>
      </c>
      <c r="E31" s="79">
        <v>8831</v>
      </c>
      <c r="F31" s="79">
        <v>9406</v>
      </c>
    </row>
    <row r="32" spans="1:6" ht="15" customHeight="1" x14ac:dyDescent="0.2">
      <c r="A32" s="2" t="s">
        <v>28</v>
      </c>
      <c r="B32" s="79">
        <v>510</v>
      </c>
      <c r="C32" s="79">
        <v>540</v>
      </c>
      <c r="D32" s="79">
        <v>631</v>
      </c>
      <c r="E32" s="79">
        <v>693</v>
      </c>
      <c r="F32" s="79">
        <v>702</v>
      </c>
    </row>
    <row r="33" spans="1:6" ht="15" customHeight="1" x14ac:dyDescent="0.2">
      <c r="A33" s="2" t="s">
        <v>29</v>
      </c>
      <c r="B33" s="79">
        <v>1050</v>
      </c>
      <c r="C33" s="79">
        <v>1113</v>
      </c>
      <c r="D33" s="79">
        <v>1230</v>
      </c>
      <c r="E33" s="79">
        <v>1347</v>
      </c>
      <c r="F33" s="79">
        <v>1445</v>
      </c>
    </row>
    <row r="34" spans="1:6" ht="15" customHeight="1" x14ac:dyDescent="0.2">
      <c r="A34" s="2" t="s">
        <v>30</v>
      </c>
      <c r="B34" s="79">
        <v>1037282.699</v>
      </c>
      <c r="C34" s="79">
        <v>1305933.25</v>
      </c>
      <c r="D34" s="79">
        <v>985357.17200000002</v>
      </c>
      <c r="E34" s="79">
        <v>1425528.87</v>
      </c>
      <c r="F34" s="79">
        <v>1722153.6310000001</v>
      </c>
    </row>
    <row r="35" spans="1:6" ht="15" customHeight="1" x14ac:dyDescent="0.2">
      <c r="A35" s="2" t="s">
        <v>31</v>
      </c>
      <c r="B35" s="79">
        <v>11777852.857999999</v>
      </c>
      <c r="C35" s="79">
        <v>10822283.085000001</v>
      </c>
      <c r="D35" s="79">
        <v>7804318.7479999997</v>
      </c>
      <c r="E35" s="79">
        <v>12135110.468</v>
      </c>
      <c r="F35" s="79">
        <v>16859860.315000001</v>
      </c>
    </row>
    <row r="36" spans="1:6" ht="15" customHeight="1" x14ac:dyDescent="0.2">
      <c r="A36" s="2" t="s">
        <v>32</v>
      </c>
      <c r="B36" s="79">
        <v>-10740570.159</v>
      </c>
      <c r="C36" s="79">
        <v>-9516349.8350000009</v>
      </c>
      <c r="D36" s="79">
        <v>-6818961.5760000004</v>
      </c>
      <c r="E36" s="79">
        <v>-10709581.597999999</v>
      </c>
      <c r="F36" s="79">
        <v>-15137706.684</v>
      </c>
    </row>
    <row r="37" spans="1:6" ht="15" customHeight="1" x14ac:dyDescent="0.2">
      <c r="A37" s="2" t="s">
        <v>27</v>
      </c>
      <c r="B37" s="79">
        <v>8466</v>
      </c>
      <c r="C37" s="79">
        <v>8349</v>
      </c>
      <c r="D37" s="79">
        <v>8832</v>
      </c>
      <c r="E37" s="79">
        <v>8831</v>
      </c>
      <c r="F37" s="79">
        <v>9406</v>
      </c>
    </row>
    <row r="38" spans="1:6" ht="15" customHeight="1" x14ac:dyDescent="0.2">
      <c r="A38" s="2" t="s">
        <v>33</v>
      </c>
      <c r="B38" s="79">
        <v>1372</v>
      </c>
      <c r="C38" s="79">
        <v>1356</v>
      </c>
      <c r="D38" s="79">
        <v>757</v>
      </c>
      <c r="E38" s="79">
        <v>697</v>
      </c>
      <c r="F38" s="79">
        <v>716</v>
      </c>
    </row>
    <row r="39" spans="1:6" ht="15" customHeight="1" x14ac:dyDescent="0.2">
      <c r="A39" s="2" t="s">
        <v>34</v>
      </c>
      <c r="B39" s="79">
        <v>7094</v>
      </c>
      <c r="C39" s="79">
        <v>6993</v>
      </c>
      <c r="D39" s="79">
        <v>8075</v>
      </c>
      <c r="E39" s="79">
        <v>8134</v>
      </c>
      <c r="F39" s="79">
        <v>8690</v>
      </c>
    </row>
    <row r="40" spans="1:6" ht="15" customHeight="1" x14ac:dyDescent="0.2">
      <c r="A40" s="3" t="s">
        <v>35</v>
      </c>
      <c r="B40" s="81">
        <v>2628674.1159999999</v>
      </c>
      <c r="C40" s="81">
        <v>1992544.267</v>
      </c>
      <c r="D40" s="81">
        <v>2451272.2349999999</v>
      </c>
      <c r="E40" s="81">
        <v>1572687.7879999999</v>
      </c>
      <c r="F40" s="81">
        <v>1489814.8729999999</v>
      </c>
    </row>
  </sheetData>
  <mergeCells count="2">
    <mergeCell ref="A5:A6"/>
    <mergeCell ref="B5:F5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Tablica 1</vt:lpstr>
      <vt:lpstr>Tablica 2 </vt:lpstr>
      <vt:lpstr>Grafikon 1</vt:lpstr>
      <vt:lpstr>Grafikon 2</vt:lpstr>
      <vt:lpstr>Trgovina na malo 2014.-2018.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Natalija Jonjić</dc:creator>
  <cp:lastModifiedBy>Vesna Kavur</cp:lastModifiedBy>
  <dcterms:created xsi:type="dcterms:W3CDTF">2020-04-22T10:01:19Z</dcterms:created>
  <dcterms:modified xsi:type="dcterms:W3CDTF">2020-04-29T08:04:54Z</dcterms:modified>
</cp:coreProperties>
</file>