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30" yWindow="105" windowWidth="7335" windowHeight="6780" firstSheet="1" activeTab="1"/>
  </bookViews>
  <sheets>
    <sheet name="Osnovna RH_2018_mil.kn" sheetId="5" r:id="rId1"/>
    <sheet name="TOP 10_gradova" sheetId="8" r:id="rId2"/>
    <sheet name="Grafikon 1." sheetId="7" r:id="rId3"/>
    <sheet name="Rang gradova po više kriterija" sheetId="9" r:id="rId4"/>
    <sheet name="Rang poduz. po dobiti razdoblja" sheetId="6" r:id="rId5"/>
  </sheets>
  <definedNames>
    <definedName name="plaća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6" i="6" l="1"/>
  <c r="R16" i="8" l="1"/>
  <c r="Q16" i="8"/>
  <c r="O16" i="8"/>
  <c r="N16" i="8"/>
  <c r="L16" i="8"/>
  <c r="K16" i="8"/>
  <c r="I16" i="8"/>
  <c r="H16" i="8"/>
  <c r="F16" i="8"/>
  <c r="E16" i="8"/>
  <c r="C16" i="8"/>
  <c r="B16" i="8"/>
  <c r="F6" i="7" l="1"/>
  <c r="E6" i="7"/>
  <c r="D6" i="7"/>
  <c r="C6" i="7"/>
  <c r="B6" i="7"/>
</calcChain>
</file>

<file path=xl/sharedStrings.xml><?xml version="1.0" encoding="utf-8"?>
<sst xmlns="http://schemas.openxmlformats.org/spreadsheetml/2006/main" count="211" uniqueCount="113">
  <si>
    <t>Ukupni prihodi</t>
  </si>
  <si>
    <t>2017.</t>
  </si>
  <si>
    <t>2018.</t>
  </si>
  <si>
    <t>Indeks</t>
  </si>
  <si>
    <t>Dobit razdoblja</t>
  </si>
  <si>
    <t>Gubitak razdoblja</t>
  </si>
  <si>
    <t>Dobit ili gubitak razdoblja</t>
  </si>
  <si>
    <t>Broj zaposlenih prema satima rada</t>
  </si>
  <si>
    <t>Broj poduzetnika</t>
  </si>
  <si>
    <t>-</t>
  </si>
  <si>
    <t>Tablica 1. Osnovni financijski rezultati poduzetnika za 2018. godinu</t>
  </si>
  <si>
    <t>Za ukupno RH</t>
  </si>
  <si>
    <t>Za sve veličine i sve oznake vlasništva</t>
  </si>
  <si>
    <t>Za sve djelatnosti</t>
  </si>
  <si>
    <t>Iznosi u milijunima kuna, prosječne plaće u kunama</t>
  </si>
  <si>
    <t>Opis</t>
  </si>
  <si>
    <t>UKUPNO SVI PODUZETNICI</t>
  </si>
  <si>
    <t xml:space="preserve">2017. </t>
  </si>
  <si>
    <t xml:space="preserve">2018. </t>
  </si>
  <si>
    <t>Index</t>
  </si>
  <si>
    <t>Broj dobitaša</t>
  </si>
  <si>
    <t>Broj gubitaša</t>
  </si>
  <si>
    <t>Broj zaposlenih</t>
  </si>
  <si>
    <t>Ukupni rashodi</t>
  </si>
  <si>
    <t>Dobit prije oporezivanja</t>
  </si>
  <si>
    <t>Gubitak prije oporezivanja</t>
  </si>
  <si>
    <t>Porez na dobit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</si>
  <si>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</si>
  <si>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</si>
  <si>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</si>
  <si>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</si>
  <si>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</si>
  <si>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</si>
  <si>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</si>
  <si>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</si>
  <si>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</si>
  <si>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</si>
  <si>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</si>
  <si>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</si>
  <si>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</si>
  <si>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</si>
  <si>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</si>
  <si>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</si>
  <si>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</si>
  <si>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</si>
  <si>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</si>
  <si>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</si>
  <si>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</si>
  <si>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</si>
  <si>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OIB</t>
  </si>
  <si>
    <t>Naziv</t>
  </si>
  <si>
    <t>LIDL HRVATSKA D.O.O. K.D.</t>
  </si>
  <si>
    <t>JADRANSKI LUKSUZNI HOTELI D.D.</t>
  </si>
  <si>
    <t>Poreč</t>
  </si>
  <si>
    <t>Karlovac</t>
  </si>
  <si>
    <t>Dubrovnik</t>
  </si>
  <si>
    <t>Našice</t>
  </si>
  <si>
    <t>Vukovar</t>
  </si>
  <si>
    <t>Ukupan prihod</t>
  </si>
  <si>
    <t>RH</t>
  </si>
  <si>
    <t>Ostali</t>
  </si>
  <si>
    <t>10 naj gradova</t>
  </si>
  <si>
    <t xml:space="preserve">Broj zaposlenih </t>
  </si>
  <si>
    <t>Ukupno</t>
  </si>
  <si>
    <t>Grad</t>
  </si>
  <si>
    <t>Izvor: Fina, Registar godišnjih financijskih izvještaja</t>
  </si>
  <si>
    <t>Rang</t>
  </si>
  <si>
    <t>1.</t>
  </si>
  <si>
    <t>Zagreb</t>
  </si>
  <si>
    <t>2.</t>
  </si>
  <si>
    <t>Split</t>
  </si>
  <si>
    <t>Rijeka</t>
  </si>
  <si>
    <t>3.</t>
  </si>
  <si>
    <t>Velika Gorica</t>
  </si>
  <si>
    <t>4.</t>
  </si>
  <si>
    <t>Pula</t>
  </si>
  <si>
    <t>Osijek</t>
  </si>
  <si>
    <t>5.</t>
  </si>
  <si>
    <t>Varaždin</t>
  </si>
  <si>
    <t>6.</t>
  </si>
  <si>
    <t>Zadar</t>
  </si>
  <si>
    <t>7.</t>
  </si>
  <si>
    <t>Sveta Nedjelja</t>
  </si>
  <si>
    <t>8.</t>
  </si>
  <si>
    <t>Čakovec</t>
  </si>
  <si>
    <t>9.</t>
  </si>
  <si>
    <t>10.</t>
  </si>
  <si>
    <t>Slavonski Brod</t>
  </si>
  <si>
    <t>Izvor: Fina - Registar godišnjih financijskih izvještaja</t>
  </si>
  <si>
    <t>PLODINE D.D.</t>
  </si>
  <si>
    <t>Rbr</t>
  </si>
  <si>
    <t>TOMMY D.O.O.</t>
  </si>
  <si>
    <t>00278260010</t>
  </si>
  <si>
    <t>INA D.D.</t>
  </si>
  <si>
    <t>(iznosi u tisućama kuna)</t>
  </si>
  <si>
    <t>Samobor</t>
  </si>
  <si>
    <t xml:space="preserve">Grafikon 1. Udio TOP 10 gradova po BROJU PODUZETNIKA u ukupnim rezultatima poduzetnika na razini RH u 2018. godini </t>
  </si>
  <si>
    <t>NOVI AGRAR D.O.O.</t>
  </si>
  <si>
    <t>ARENA HOSPITALITY GROUP D.D.</t>
  </si>
  <si>
    <t>DIV GRUPA D.O.O.</t>
  </si>
  <si>
    <t>GUMIIMPEX-GRP D.O.O.</t>
  </si>
  <si>
    <t>TURISTHOTEL D.D.</t>
  </si>
  <si>
    <t>Ostali gradovi i općine</t>
  </si>
  <si>
    <r>
      <t xml:space="preserve">Izvor: Fina, Registar godišnjih financijskih izvještaja, GFI za 2018. godinu, </t>
    </r>
    <r>
      <rPr>
        <i/>
        <u/>
        <sz val="8.5"/>
        <color rgb="FF17365D"/>
        <rFont val="Arial"/>
        <family val="2"/>
        <charset val="238"/>
      </rPr>
      <t>tekuća i prethodna godina</t>
    </r>
  </si>
  <si>
    <t>Sjedište</t>
  </si>
  <si>
    <t xml:space="preserve">Ukupno </t>
  </si>
  <si>
    <t>TOP 10 gradova po broju poduzetnika</t>
  </si>
  <si>
    <t>TOP 10 gradova po broju zaposlenih</t>
  </si>
  <si>
    <t>TOP 10 gradova po ukupnom prihodu</t>
  </si>
  <si>
    <t>TOP 10 gradova po dobiti razdoblja</t>
  </si>
  <si>
    <t>Rang lista TOP 10 gradova prema različitim kriterijima: broju poduzetnika, broju zaposlenih, ukupnom prihodu i dobiti razdoblja u 2018. godini</t>
  </si>
  <si>
    <r>
      <t xml:space="preserve">Rang lista </t>
    </r>
    <r>
      <rPr>
        <b/>
        <u/>
        <sz val="9"/>
        <color theme="3" tint="-0.249977111117893"/>
        <rFont val="Arial"/>
        <family val="2"/>
        <charset val="238"/>
      </rPr>
      <t>TOP 10 društava u TOP 10 gradova</t>
    </r>
    <r>
      <rPr>
        <b/>
        <sz val="9"/>
        <color theme="3" tint="-0.249977111117893"/>
        <rFont val="Arial"/>
        <family val="2"/>
        <charset val="238"/>
      </rPr>
      <t xml:space="preserve"> s najviše poduzetnika - prema kriteriju DOBITI RAZDOBLJA u 2018. godini</t>
    </r>
  </si>
  <si>
    <t>Rezultati poduzetnika u TOP 10 gradova/općina po broju poduzetnika u 2018.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</si>
</sst>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0.0"/>
    <numFmt numFmtId="166" formatCode="0.0"/>
    <numFmt numFmtId="167" formatCode="0.0%"/>
  </numFmts>
  <fonts count="49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.5"/>
      <color rgb="FF244061"/>
      <name val="Arial"/>
      <family val="2"/>
      <charset val="238"/>
    </font>
    <font>
      <b/>
      <sz val="8.5"/>
      <color rgb="FF003366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i/>
      <sz val="8"/>
      <color rgb="FF1F497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rgb="FF00206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16365C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8.5"/>
      <color rgb="FF17365D"/>
      <name val="Arial"/>
      <family val="2"/>
      <charset val="238"/>
    </font>
    <font>
      <i/>
      <u/>
      <sz val="8.5"/>
      <color rgb="FF17365D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8"/>
      <color theme="0" tint="-4.9989318521683403E-2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theme="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theme="0" tint="-0.499984740745262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thin">
        <color indexed="64"/>
      </bottom>
      <diagonal/>
    </border>
    <border>
      <left/>
      <right style="medium">
        <color theme="0" tint="-0.499984740745262"/>
      </right>
      <top style="thin">
        <color indexed="64"/>
      </top>
      <bottom/>
      <diagonal/>
    </border>
    <border>
      <left style="thin">
        <color theme="0"/>
      </left>
      <right style="medium">
        <color theme="0" tint="-0.499984740745262"/>
      </right>
      <top/>
      <bottom style="thin">
        <color theme="3" tint="-0.24994659260841701"/>
      </bottom>
      <diagonal/>
    </border>
    <border>
      <left style="thin">
        <color theme="0"/>
      </left>
      <right style="medium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4" tint="-0.249977111117893"/>
      </right>
      <top style="thin">
        <color theme="0"/>
      </top>
      <bottom/>
      <diagonal/>
    </border>
    <border>
      <left style="thin">
        <color theme="0"/>
      </left>
      <right style="medium">
        <color theme="4" tint="-0.249977111117893"/>
      </right>
      <top style="thin">
        <color theme="3" tint="-0.24994659260841701"/>
      </top>
      <bottom style="thin">
        <color theme="0"/>
      </bottom>
      <diagonal/>
    </border>
    <border>
      <left/>
      <right style="medium">
        <color theme="4" tint="-0.249977111117893"/>
      </right>
      <top/>
      <bottom/>
      <diagonal/>
    </border>
    <border>
      <left style="thin">
        <color theme="0"/>
      </left>
      <right style="medium">
        <color theme="4" tint="-0.249977111117893"/>
      </right>
      <top style="thin">
        <color theme="0"/>
      </top>
      <bottom style="thin">
        <color indexed="64"/>
      </bottom>
      <diagonal/>
    </border>
  </borders>
  <cellStyleXfs count="44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6" fillId="0" borderId="0"/>
    <xf numFmtId="0" fontId="2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5" fillId="0" borderId="0"/>
    <xf numFmtId="0" fontId="30" fillId="0" borderId="0"/>
    <xf numFmtId="0" fontId="9" fillId="0" borderId="0"/>
    <xf numFmtId="0" fontId="7" fillId="0" borderId="0"/>
    <xf numFmtId="0" fontId="7" fillId="0" borderId="0"/>
    <xf numFmtId="0" fontId="7" fillId="0" borderId="0"/>
    <xf numFmtId="9" fontId="9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30">
    <xf numFmtId="0" fontId="0" fillId="0" borderId="0" xfId="0"/>
    <xf numFmtId="3" fontId="0" fillId="0" borderId="0" xfId="0" applyNumberFormat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0" fillId="0" borderId="0" xfId="0" applyFont="1" applyAlignment="1"/>
    <xf numFmtId="0" fontId="14" fillId="0" borderId="0" xfId="0" applyFont="1" applyAlignment="1"/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166" fontId="0" fillId="0" borderId="0" xfId="0" applyNumberFormat="1"/>
    <xf numFmtId="0" fontId="2" fillId="0" borderId="6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0" fontId="0" fillId="0" borderId="0" xfId="0" applyNumberFormat="1"/>
    <xf numFmtId="0" fontId="0" fillId="0" borderId="0" xfId="0" applyAlignment="1"/>
    <xf numFmtId="3" fontId="11" fillId="0" borderId="0" xfId="0" applyNumberFormat="1" applyFont="1" applyBorder="1"/>
    <xf numFmtId="0" fontId="26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horizontal="left"/>
    </xf>
    <xf numFmtId="0" fontId="28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10" fillId="0" borderId="0" xfId="0" applyFont="1"/>
    <xf numFmtId="0" fontId="31" fillId="0" borderId="0" xfId="0" applyFont="1"/>
    <xf numFmtId="3" fontId="22" fillId="0" borderId="0" xfId="0" applyNumberFormat="1" applyFont="1" applyBorder="1"/>
    <xf numFmtId="0" fontId="0" fillId="0" borderId="0" xfId="0"/>
    <xf numFmtId="3" fontId="0" fillId="0" borderId="0" xfId="0" applyNumberFormat="1"/>
    <xf numFmtId="0" fontId="16" fillId="3" borderId="23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vertical="center"/>
    </xf>
    <xf numFmtId="3" fontId="17" fillId="4" borderId="23" xfId="0" applyNumberFormat="1" applyFont="1" applyFill="1" applyBorder="1" applyAlignment="1">
      <alignment horizontal="right" vertical="center"/>
    </xf>
    <xf numFmtId="0" fontId="17" fillId="5" borderId="23" xfId="0" applyFont="1" applyFill="1" applyBorder="1" applyAlignment="1">
      <alignment vertical="center"/>
    </xf>
    <xf numFmtId="3" fontId="17" fillId="5" borderId="23" xfId="0" applyNumberFormat="1" applyFont="1" applyFill="1" applyBorder="1" applyAlignment="1">
      <alignment horizontal="right" vertical="center"/>
    </xf>
    <xf numFmtId="0" fontId="18" fillId="6" borderId="23" xfId="0" applyFont="1" applyFill="1" applyBorder="1" applyAlignment="1">
      <alignment vertical="center"/>
    </xf>
    <xf numFmtId="167" fontId="18" fillId="6" borderId="23" xfId="0" applyNumberFormat="1" applyFont="1" applyFill="1" applyBorder="1" applyAlignment="1">
      <alignment horizontal="center" vertical="center"/>
    </xf>
    <xf numFmtId="10" fontId="18" fillId="6" borderId="23" xfId="0" applyNumberFormat="1" applyFont="1" applyFill="1" applyBorder="1" applyAlignment="1">
      <alignment horizontal="right" vertical="center"/>
    </xf>
    <xf numFmtId="3" fontId="11" fillId="22" borderId="23" xfId="0" applyNumberFormat="1" applyFont="1" applyFill="1" applyBorder="1"/>
    <xf numFmtId="0" fontId="39" fillId="0" borderId="0" xfId="0" applyFont="1" applyAlignment="1">
      <alignment vertical="center"/>
    </xf>
    <xf numFmtId="0" fontId="36" fillId="23" borderId="0" xfId="0" applyFont="1" applyFill="1" applyAlignment="1">
      <alignment vertical="center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vertical="center"/>
    </xf>
    <xf numFmtId="3" fontId="36" fillId="23" borderId="29" xfId="0" applyNumberFormat="1" applyFont="1" applyFill="1" applyBorder="1" applyAlignment="1">
      <alignment vertical="center"/>
    </xf>
    <xf numFmtId="0" fontId="36" fillId="0" borderId="25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8" fillId="0" borderId="25" xfId="43" applyFont="1" applyBorder="1" applyAlignment="1">
      <alignment vertical="center"/>
    </xf>
    <xf numFmtId="0" fontId="37" fillId="0" borderId="25" xfId="0" applyFont="1" applyBorder="1" applyAlignment="1">
      <alignment horizontal="justify" vertical="center"/>
    </xf>
    <xf numFmtId="3" fontId="37" fillId="0" borderId="25" xfId="0" applyNumberFormat="1" applyFont="1" applyBorder="1"/>
    <xf numFmtId="0" fontId="38" fillId="0" borderId="25" xfId="43" applyFont="1" applyBorder="1"/>
    <xf numFmtId="49" fontId="37" fillId="0" borderId="25" xfId="0" applyNumberFormat="1" applyFont="1" applyBorder="1" applyAlignment="1">
      <alignment horizontal="center" vertical="center"/>
    </xf>
    <xf numFmtId="0" fontId="32" fillId="0" borderId="0" xfId="0" applyFont="1"/>
    <xf numFmtId="0" fontId="42" fillId="0" borderId="0" xfId="0" applyFont="1" applyAlignment="1">
      <alignment vertical="center"/>
    </xf>
    <xf numFmtId="0" fontId="33" fillId="6" borderId="23" xfId="0" applyFont="1" applyFill="1" applyBorder="1" applyAlignment="1">
      <alignment vertical="center" wrapText="1"/>
    </xf>
    <xf numFmtId="0" fontId="33" fillId="5" borderId="23" xfId="0" applyFont="1" applyFill="1" applyBorder="1" applyAlignment="1">
      <alignment vertical="center" wrapText="1"/>
    </xf>
    <xf numFmtId="0" fontId="34" fillId="9" borderId="23" xfId="0" applyFont="1" applyFill="1" applyBorder="1" applyAlignment="1">
      <alignment vertical="center" wrapText="1"/>
    </xf>
    <xf numFmtId="0" fontId="33" fillId="12" borderId="23" xfId="0" applyFont="1" applyFill="1" applyBorder="1" applyAlignment="1">
      <alignment vertical="center" wrapText="1"/>
    </xf>
    <xf numFmtId="0" fontId="33" fillId="17" borderId="23" xfId="0" applyFont="1" applyFill="1" applyBorder="1" applyAlignment="1">
      <alignment vertical="center" wrapText="1"/>
    </xf>
    <xf numFmtId="0" fontId="33" fillId="11" borderId="23" xfId="0" applyFont="1" applyFill="1" applyBorder="1" applyAlignment="1">
      <alignment vertical="center" wrapText="1"/>
    </xf>
    <xf numFmtId="0" fontId="33" fillId="14" borderId="23" xfId="0" applyFont="1" applyFill="1" applyBorder="1" applyAlignment="1">
      <alignment vertical="center" wrapText="1"/>
    </xf>
    <xf numFmtId="0" fontId="33" fillId="13" borderId="23" xfId="0" applyFont="1" applyFill="1" applyBorder="1" applyAlignment="1">
      <alignment vertical="center" wrapText="1"/>
    </xf>
    <xf numFmtId="0" fontId="33" fillId="16" borderId="23" xfId="0" applyFont="1" applyFill="1" applyBorder="1" applyAlignment="1">
      <alignment vertical="center" wrapText="1"/>
    </xf>
    <xf numFmtId="0" fontId="33" fillId="10" borderId="23" xfId="0" applyFont="1" applyFill="1" applyBorder="1" applyAlignment="1">
      <alignment vertical="center" wrapText="1"/>
    </xf>
    <xf numFmtId="0" fontId="33" fillId="18" borderId="23" xfId="0" applyFont="1" applyFill="1" applyBorder="1" applyAlignment="1">
      <alignment vertical="center" wrapText="1"/>
    </xf>
    <xf numFmtId="0" fontId="35" fillId="19" borderId="23" xfId="0" applyFont="1" applyFill="1" applyBorder="1" applyAlignment="1">
      <alignment horizontal="justify" vertical="center" wrapText="1"/>
    </xf>
    <xf numFmtId="0" fontId="33" fillId="19" borderId="23" xfId="0" applyFont="1" applyFill="1" applyBorder="1" applyAlignment="1">
      <alignment vertical="center" wrapText="1"/>
    </xf>
    <xf numFmtId="0" fontId="33" fillId="4" borderId="23" xfId="0" applyFont="1" applyFill="1" applyBorder="1" applyAlignment="1">
      <alignment vertical="center" wrapText="1"/>
    </xf>
    <xf numFmtId="0" fontId="21" fillId="20" borderId="23" xfId="0" applyFont="1" applyFill="1" applyBorder="1"/>
    <xf numFmtId="0" fontId="35" fillId="15" borderId="23" xfId="0" applyFont="1" applyFill="1" applyBorder="1" applyAlignment="1">
      <alignment horizontal="justify" vertical="center" wrapText="1"/>
    </xf>
    <xf numFmtId="0" fontId="33" fillId="21" borderId="23" xfId="0" applyFont="1" applyFill="1" applyBorder="1" applyAlignment="1">
      <alignment vertical="center" wrapText="1"/>
    </xf>
    <xf numFmtId="0" fontId="43" fillId="8" borderId="30" xfId="0" applyFont="1" applyFill="1" applyBorder="1" applyAlignment="1">
      <alignment horizontal="center" vertical="center" wrapText="1"/>
    </xf>
    <xf numFmtId="0" fontId="27" fillId="24" borderId="21" xfId="0" applyFont="1" applyFill="1" applyBorder="1" applyAlignment="1">
      <alignment horizontal="center" vertical="center" wrapText="1"/>
    </xf>
    <xf numFmtId="0" fontId="27" fillId="24" borderId="31" xfId="0" applyFont="1" applyFill="1" applyBorder="1" applyAlignment="1">
      <alignment horizontal="center" vertical="center" wrapText="1"/>
    </xf>
    <xf numFmtId="0" fontId="44" fillId="24" borderId="31" xfId="0" applyFont="1" applyFill="1" applyBorder="1" applyAlignment="1">
      <alignment horizontal="center" vertical="center" wrapText="1"/>
    </xf>
    <xf numFmtId="0" fontId="46" fillId="0" borderId="0" xfId="0" applyFont="1"/>
    <xf numFmtId="0" fontId="11" fillId="22" borderId="23" xfId="0" applyFont="1" applyFill="1" applyBorder="1" applyAlignment="1">
      <alignment vertical="center"/>
    </xf>
    <xf numFmtId="0" fontId="11" fillId="22" borderId="24" xfId="0" applyFont="1" applyFill="1" applyBorder="1" applyAlignment="1">
      <alignment vertical="center"/>
    </xf>
    <xf numFmtId="3" fontId="11" fillId="22" borderId="24" xfId="0" applyNumberFormat="1" applyFont="1" applyFill="1" applyBorder="1"/>
    <xf numFmtId="0" fontId="23" fillId="7" borderId="23" xfId="0" applyFont="1" applyFill="1" applyBorder="1" applyAlignment="1">
      <alignment vertical="center"/>
    </xf>
    <xf numFmtId="3" fontId="23" fillId="7" borderId="23" xfId="0" applyNumberFormat="1" applyFont="1" applyFill="1" applyBorder="1" applyAlignment="1">
      <alignment vertical="center"/>
    </xf>
    <xf numFmtId="0" fontId="24" fillId="24" borderId="24" xfId="0" quotePrefix="1" applyFont="1" applyFill="1" applyBorder="1" applyAlignment="1">
      <alignment horizontal="center" vertical="center" wrapText="1"/>
    </xf>
    <xf numFmtId="0" fontId="24" fillId="24" borderId="20" xfId="0" quotePrefix="1" applyFont="1" applyFill="1" applyBorder="1" applyAlignment="1">
      <alignment horizontal="center" vertical="center" wrapText="1"/>
    </xf>
    <xf numFmtId="3" fontId="23" fillId="7" borderId="34" xfId="0" applyNumberFormat="1" applyFont="1" applyFill="1" applyBorder="1" applyAlignment="1">
      <alignment vertical="center"/>
    </xf>
    <xf numFmtId="0" fontId="24" fillId="24" borderId="36" xfId="0" quotePrefix="1" applyFont="1" applyFill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right"/>
    </xf>
    <xf numFmtId="164" fontId="22" fillId="0" borderId="39" xfId="0" applyNumberFormat="1" applyFont="1" applyBorder="1" applyAlignment="1">
      <alignment horizontal="right"/>
    </xf>
    <xf numFmtId="164" fontId="22" fillId="0" borderId="33" xfId="0" applyNumberFormat="1" applyFont="1" applyBorder="1" applyAlignment="1">
      <alignment horizontal="right"/>
    </xf>
    <xf numFmtId="0" fontId="20" fillId="7" borderId="40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right"/>
    </xf>
    <xf numFmtId="0" fontId="24" fillId="24" borderId="18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>
      <alignment horizontal="center" vertical="center" wrapText="1"/>
    </xf>
    <xf numFmtId="0" fontId="24" fillId="24" borderId="35" xfId="0" applyFont="1" applyFill="1" applyBorder="1" applyAlignment="1">
      <alignment horizontal="center" vertical="center" wrapText="1"/>
    </xf>
    <xf numFmtId="0" fontId="25" fillId="24" borderId="19" xfId="0" applyFont="1" applyFill="1" applyBorder="1" applyAlignment="1">
      <alignment horizontal="center" vertical="center" wrapText="1"/>
    </xf>
    <xf numFmtId="0" fontId="24" fillId="24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0" fillId="0" borderId="0" xfId="0" applyFont="1" applyAlignment="1"/>
    <xf numFmtId="0" fontId="0" fillId="0" borderId="0" xfId="0" applyAlignment="1"/>
    <xf numFmtId="0" fontId="26" fillId="0" borderId="0" xfId="0" applyFont="1" applyBorder="1" applyAlignment="1">
      <alignment vertical="center"/>
    </xf>
    <xf numFmtId="0" fontId="0" fillId="0" borderId="0" xfId="0" applyBorder="1" applyAlignment="1"/>
    <xf numFmtId="164" fontId="11" fillId="22" borderId="41" xfId="0" applyNumberFormat="1" applyFont="1" applyFill="1" applyBorder="1" applyAlignment="1">
      <alignment horizontal="right"/>
    </xf>
    <xf numFmtId="164" fontId="11" fillId="22" borderId="42" xfId="0" applyNumberFormat="1" applyFont="1" applyFill="1" applyBorder="1" applyAlignment="1">
      <alignment horizontal="right"/>
    </xf>
    <xf numFmtId="164" fontId="23" fillId="7" borderId="41" xfId="0" applyNumberFormat="1" applyFont="1" applyFill="1" applyBorder="1" applyAlignment="1">
      <alignment vertical="center"/>
    </xf>
    <xf numFmtId="0" fontId="1" fillId="24" borderId="43" xfId="0" applyFont="1" applyFill="1" applyBorder="1" applyAlignment="1">
      <alignment horizontal="center" vertical="center" wrapText="1"/>
    </xf>
    <xf numFmtId="0" fontId="41" fillId="24" borderId="41" xfId="0" applyFont="1" applyFill="1" applyBorder="1" applyAlignment="1">
      <alignment horizontal="center" vertical="center" wrapText="1"/>
    </xf>
    <xf numFmtId="164" fontId="11" fillId="0" borderId="44" xfId="0" applyNumberFormat="1" applyFont="1" applyBorder="1" applyAlignment="1">
      <alignment horizontal="right"/>
    </xf>
    <xf numFmtId="164" fontId="48" fillId="7" borderId="41" xfId="0" applyNumberFormat="1" applyFont="1" applyFill="1" applyBorder="1" applyAlignment="1">
      <alignment vertical="center"/>
    </xf>
    <xf numFmtId="0" fontId="41" fillId="24" borderId="45" xfId="0" applyFont="1" applyFill="1" applyBorder="1" applyAlignment="1">
      <alignment horizontal="center" vertical="center" wrapText="1"/>
    </xf>
    <xf numFmtId="0" fontId="24" fillId="25" borderId="35" xfId="0" applyFont="1" applyFill="1" applyBorder="1" applyAlignment="1">
      <alignment horizontal="center" vertical="center" wrapText="1"/>
    </xf>
    <xf numFmtId="0" fontId="25" fillId="25" borderId="19" xfId="0" applyFont="1" applyFill="1" applyBorder="1" applyAlignment="1">
      <alignment horizontal="center" vertical="center" wrapText="1"/>
    </xf>
    <xf numFmtId="0" fontId="47" fillId="25" borderId="43" xfId="0" applyFont="1" applyFill="1" applyBorder="1" applyAlignment="1">
      <alignment horizontal="center" vertical="center" wrapText="1"/>
    </xf>
    <xf numFmtId="0" fontId="24" fillId="25" borderId="36" xfId="0" quotePrefix="1" applyFont="1" applyFill="1" applyBorder="1" applyAlignment="1">
      <alignment horizontal="center" vertical="center" wrapText="1"/>
    </xf>
    <xf numFmtId="0" fontId="24" fillId="25" borderId="20" xfId="0" quotePrefix="1" applyFont="1" applyFill="1" applyBorder="1" applyAlignment="1">
      <alignment horizontal="center" vertical="center" wrapText="1"/>
    </xf>
    <xf numFmtId="0" fontId="41" fillId="25" borderId="45" xfId="0" applyFont="1" applyFill="1" applyBorder="1" applyAlignment="1">
      <alignment horizontal="center" vertical="center" wrapText="1"/>
    </xf>
    <xf numFmtId="0" fontId="1" fillId="25" borderId="43" xfId="0" applyFont="1" applyFill="1" applyBorder="1" applyAlignment="1">
      <alignment horizontal="center" vertical="center" wrapText="1"/>
    </xf>
    <xf numFmtId="0" fontId="1" fillId="25" borderId="37" xfId="0" applyFont="1" applyFill="1" applyBorder="1" applyAlignment="1">
      <alignment horizontal="center" vertical="center" wrapText="1"/>
    </xf>
    <xf numFmtId="0" fontId="41" fillId="25" borderId="38" xfId="0" applyFont="1" applyFill="1" applyBorder="1" applyAlignment="1">
      <alignment horizontal="center" vertical="center" wrapText="1"/>
    </xf>
  </cellXfs>
  <cellStyles count="44">
    <cellStyle name="Hiperveza" xfId="43" builtinId="8"/>
    <cellStyle name="Hyperlink 2" xfId="16"/>
    <cellStyle name="Normal 10" xfId="17"/>
    <cellStyle name="Normal 11" xfId="18"/>
    <cellStyle name="Normal 12" xfId="19"/>
    <cellStyle name="Normal 13" xfId="20"/>
    <cellStyle name="Normal 14" xfId="21"/>
    <cellStyle name="Normal 15" xfId="22"/>
    <cellStyle name="Normal 16" xfId="23"/>
    <cellStyle name="Normal 17" xfId="24"/>
    <cellStyle name="Normal 18" xfId="25"/>
    <cellStyle name="Normal 19" xfId="26"/>
    <cellStyle name="Normal 19 2" xfId="27"/>
    <cellStyle name="Normal 2" xfId="28"/>
    <cellStyle name="Normal 2 2" xfId="29"/>
    <cellStyle name="Normal 20" xfId="30"/>
    <cellStyle name="Normal 21" xfId="31"/>
    <cellStyle name="Normal 3" xfId="32"/>
    <cellStyle name="Normal 3 2" xfId="33"/>
    <cellStyle name="Normal 4" xfId="34"/>
    <cellStyle name="Normal 4 2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Normalno" xfId="0" builtinId="0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Normalno 9" xfId="14"/>
    <cellStyle name="Obično_List1" xfId="15"/>
    <cellStyle name="Percent 2" xfId="42"/>
  </cellStyles>
  <dxfs count="0"/>
  <tableStyles count="0" defaultTableStyle="TableStyleMedium2" defaultPivotStyle="PivotStyleLight16"/>
  <colors>
    <mruColors>
      <color rgb="FFFFFFCC"/>
      <color rgb="FFCCCC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30"/>
      <c:rAngAx val="1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sideWall>
    <c:back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0.13671087325335768"/>
          <c:y val="0.11218730686187163"/>
          <c:w val="0.82922865985035454"/>
          <c:h val="0.78967885894997081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'Grafikon 1.'!$A$13</c:f>
              <c:strCache>
                <c:ptCount val="1"/>
                <c:pt idx="0">
                  <c:v>10 naj gradova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542363892228741E-3"/>
                  <c:y val="-1.49431321084864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66,3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5216355305490798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9020444131863497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5216355305490798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28959961879186E-17"/>
                  <c:y val="-1.576312135295014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Ukupan prihod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1.'!$B$13:$F$13</c:f>
              <c:numCache>
                <c:formatCode>0.0%</c:formatCode>
                <c:ptCount val="5"/>
                <c:pt idx="0">
                  <c:v>0.66300000000000003</c:v>
                </c:pt>
                <c:pt idx="1">
                  <c:v>0.67200000000000004</c:v>
                </c:pt>
                <c:pt idx="2">
                  <c:v>0.65200000000000002</c:v>
                </c:pt>
                <c:pt idx="3">
                  <c:v>0.56999999999999995</c:v>
                </c:pt>
                <c:pt idx="4">
                  <c:v>0.5534</c:v>
                </c:pt>
              </c:numCache>
            </c:numRef>
          </c:val>
        </c:ser>
        <c:ser>
          <c:idx val="1"/>
          <c:order val="1"/>
          <c:tx>
            <c:strRef>
              <c:f>'Grafikon 1.'!$A$14</c:f>
              <c:strCache>
                <c:ptCount val="1"/>
                <c:pt idx="0">
                  <c:v>Ostali gradovi i općine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6542363892228741E-3"/>
                  <c:y val="-6.7881881737259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542363892228741E-3"/>
                  <c:y val="-1.0592116352428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308075009567547E-3"/>
                  <c:y val="-1.5763442413734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1685649385569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542363892228741E-3"/>
                  <c:y val="-1.1685649385569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Ukupan prihod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1.'!$B$14:$F$14</c:f>
              <c:numCache>
                <c:formatCode>0.0%</c:formatCode>
                <c:ptCount val="5"/>
                <c:pt idx="0">
                  <c:v>0.33700000000000002</c:v>
                </c:pt>
                <c:pt idx="1">
                  <c:v>0.32800000000000001</c:v>
                </c:pt>
                <c:pt idx="2">
                  <c:v>0.34799999999999998</c:v>
                </c:pt>
                <c:pt idx="3">
                  <c:v>0.43</c:v>
                </c:pt>
                <c:pt idx="4">
                  <c:v>0.44700000000000001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11994368"/>
        <c:axId val="57464448"/>
        <c:axId val="0"/>
      </c:bar3DChart>
      <c:catAx>
        <c:axId val="111994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tx2">
                    <a:lumMod val="75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sr-Latn-RS"/>
          </a:p>
        </c:txPr>
        <c:crossAx val="57464448"/>
        <c:crosses val="autoZero"/>
        <c:auto val="1"/>
        <c:lblAlgn val="ctr"/>
        <c:lblOffset val="100"/>
        <c:noMultiLvlLbl val="0"/>
      </c:catAx>
      <c:valAx>
        <c:axId val="5746444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tx2">
                    <a:lumMod val="75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sr-Latn-RS"/>
          </a:p>
        </c:txPr>
        <c:crossAx val="111994368"/>
        <c:crosses val="autoZero"/>
        <c:crossBetween val="between"/>
        <c:majorUnit val="0.2"/>
        <c:minorUnit val="0.2"/>
      </c:valAx>
    </c:plotArea>
    <c:legend>
      <c:legendPos val="b"/>
      <c:layout>
        <c:manualLayout>
          <c:xMode val="edge"/>
          <c:yMode val="edge"/>
          <c:x val="0.30329575622794569"/>
          <c:y val="4.1553934198592143E-2"/>
          <c:w val="0.43553016263322997"/>
          <c:h val="7.060189597354638E-2"/>
        </c:manualLayout>
      </c:layout>
      <c:overlay val="0"/>
      <c:txPr>
        <a:bodyPr/>
        <a:lstStyle/>
        <a:p>
          <a:pPr>
            <a:defRPr b="1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260350</xdr:colOff>
      <xdr:row>1</xdr:row>
      <xdr:rowOff>133350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174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180974</xdr:rowOff>
    </xdr:from>
    <xdr:to>
      <xdr:col>10</xdr:col>
      <xdr:colOff>57150</xdr:colOff>
      <xdr:row>32</xdr:row>
      <xdr:rowOff>57149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85725</xdr:rowOff>
    </xdr:from>
    <xdr:to>
      <xdr:col>0</xdr:col>
      <xdr:colOff>1266825</xdr:colOff>
      <xdr:row>1</xdr:row>
      <xdr:rowOff>171450</xdr:rowOff>
    </xdr:to>
    <xdr:pic>
      <xdr:nvPicPr>
        <xdr:cNvPr id="6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66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1</xdr:col>
      <xdr:colOff>667200</xdr:colOff>
      <xdr:row>1</xdr:row>
      <xdr:rowOff>120750</xdr:rowOff>
    </xdr:to>
    <xdr:pic>
      <xdr:nvPicPr>
        <xdr:cNvPr id="2" name="Slika 2" descr="Opis: Fina - novi znak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972000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104775</xdr:rowOff>
    </xdr:from>
    <xdr:to>
      <xdr:col>2</xdr:col>
      <xdr:colOff>304801</xdr:colOff>
      <xdr:row>1</xdr:row>
      <xdr:rowOff>142875</xdr:rowOff>
    </xdr:to>
    <xdr:pic>
      <xdr:nvPicPr>
        <xdr:cNvPr id="5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04775"/>
          <a:ext cx="1409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47625429199/c9c67f6a12944d2c695fd3cc36b67dd58f461028494110d1f2afa46525a5ecf81bcbeb534f0a24b6e733fe878a5062ddb00d940d904be4e952609f62ad7279ac" TargetMode="External"/><Relationship Id="rId3" Type="http://schemas.openxmlformats.org/officeDocument/2006/relationships/hyperlink" Target="https://www.transparentno.hr/pregled/36864723043/16212ed1c8198f5d9d843f66886f3a66136b93f441e6fa8d7e82c89df581308d807ecf709917d8d9db93591f170a1eb98e24f7696ec6ab6c8328e3c5a14301ac" TargetMode="External"/><Relationship Id="rId7" Type="http://schemas.openxmlformats.org/officeDocument/2006/relationships/hyperlink" Target="https://www.transparentno.hr/pregled/33890755814/abc31e3ffcbf2441451ec3cfd2d6087b28e3c5d2361e076d6fb21b4dd3b94faa6aa0d4c04ee17cd6ea537f1b2dec1abfbdf2d3e0cb2d0edc09b807f5be20b706" TargetMode="External"/><Relationship Id="rId12" Type="http://schemas.openxmlformats.org/officeDocument/2006/relationships/drawing" Target="../drawings/drawing4.xml"/><Relationship Id="rId2" Type="http://schemas.openxmlformats.org/officeDocument/2006/relationships/hyperlink" Target="https://www.transparentno.hr/pregled/66089976432/eb42184962b605b92bb66276653a10d28b5b78133079c4e2b57d7ea6208037efd6e817e7a968a88e185e774ad0be88b45168ff4381ba0e8d7f15edfc31213b37" TargetMode="External"/><Relationship Id="rId1" Type="http://schemas.openxmlformats.org/officeDocument/2006/relationships/hyperlink" Target="https://www.transparentno.hr/pregled/27759560625/a0ae25177383661fe1adf9d9940b1d3a0f5052ca5ee9dfd2b8c911a34584adcc0f976d4144dc3a904b52fba5b776baf60d649ccaa4783f664eb0ff203f1d5b8c" TargetMode="External"/><Relationship Id="rId6" Type="http://schemas.openxmlformats.org/officeDocument/2006/relationships/hyperlink" Target="https://www.transparentno.hr/pregled/22797775374/f84d72d6522e403aaf4277d9e6ebf0b20d5b7713fc2c7691a2d853a20d06c659fc68897a000449683c0f695263b0cf0f4dc2e2165db0f9ec6b725cfd02edaded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transparentno.hr/pregled/92510683607/e058f33c2728af23d5bec79a627e8767730c78421fef7b892d95e8bc24c9150e73f0dacc52c2c4cb9bfd2ce15be78bd65a70dc6d20c577233cdd9ede94c5defa" TargetMode="External"/><Relationship Id="rId10" Type="http://schemas.openxmlformats.org/officeDocument/2006/relationships/hyperlink" Target="https://www.transparentno.hr/pregled/82298562620/c128b8d4d2045054c5d60eb9bb32b1145cb99c6c101b7a8567e6d4ab700c3a6eb5fbfe47dac63d5bf36d3c36d91ddbc290ea8912e9a884957bd7745e9faf8f0c" TargetMode="External"/><Relationship Id="rId4" Type="http://schemas.openxmlformats.org/officeDocument/2006/relationships/hyperlink" Target="https://www.transparentno.hr/pregled/00278260010/22cfb0edd9b47194a748d066aa9e8b2816f0854954d503a6af171fbb65e51e072e48e517796fb74b40ff03dd29a980c7e27c062fc541cbe5ce80c26e9d3221dd" TargetMode="External"/><Relationship Id="rId9" Type="http://schemas.openxmlformats.org/officeDocument/2006/relationships/hyperlink" Target="https://www.transparentno.hr/pregled/74204012744/843f9c1031165b1eef61d616afa40fb2b89e3f126b9b7ae17cb669164c777631e68b549461bf1fd4db077c8dd6b9ca8211aa6bb5df761c16f70711d33f5aeeb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9" sqref="C19"/>
    </sheetView>
  </sheetViews>
  <sheetFormatPr defaultRowHeight="15" x14ac:dyDescent="0.25"/>
  <cols>
    <col min="1" max="1" width="60.7109375" customWidth="1"/>
    <col min="2" max="3" width="15.7109375" customWidth="1"/>
    <col min="4" max="4" width="6.7109375" customWidth="1"/>
  </cols>
  <sheetData>
    <row r="1" spans="1:5" ht="18.75" x14ac:dyDescent="0.3">
      <c r="A1" s="3" t="s">
        <v>10</v>
      </c>
    </row>
    <row r="2" spans="1:5" x14ac:dyDescent="0.25">
      <c r="A2" s="4" t="s">
        <v>11</v>
      </c>
    </row>
    <row r="3" spans="1:5" x14ac:dyDescent="0.25">
      <c r="A3" s="4" t="s">
        <v>12</v>
      </c>
    </row>
    <row r="4" spans="1:5" x14ac:dyDescent="0.25">
      <c r="A4" s="5" t="s">
        <v>13</v>
      </c>
    </row>
    <row r="5" spans="1:5" x14ac:dyDescent="0.25">
      <c r="A5" s="6" t="s">
        <v>14</v>
      </c>
    </row>
    <row r="7" spans="1:5" ht="24.95" customHeight="1" x14ac:dyDescent="0.25">
      <c r="A7" s="99" t="s">
        <v>15</v>
      </c>
      <c r="B7" s="99" t="s">
        <v>16</v>
      </c>
      <c r="C7" s="100"/>
      <c r="D7" s="101"/>
    </row>
    <row r="8" spans="1:5" ht="15" customHeight="1" x14ac:dyDescent="0.25">
      <c r="A8" s="99"/>
      <c r="B8" s="7" t="s">
        <v>17</v>
      </c>
      <c r="C8" s="8" t="s">
        <v>18</v>
      </c>
      <c r="D8" s="9" t="s">
        <v>19</v>
      </c>
    </row>
    <row r="9" spans="1:5" ht="15" customHeight="1" x14ac:dyDescent="0.25">
      <c r="A9" s="10" t="s">
        <v>8</v>
      </c>
      <c r="B9" s="11"/>
      <c r="C9" s="12">
        <v>131117</v>
      </c>
      <c r="D9" s="13" t="s">
        <v>9</v>
      </c>
    </row>
    <row r="10" spans="1:5" ht="15" customHeight="1" x14ac:dyDescent="0.25">
      <c r="A10" s="14" t="s">
        <v>20</v>
      </c>
      <c r="B10" s="15">
        <v>80298</v>
      </c>
      <c r="C10" s="16">
        <v>88824</v>
      </c>
      <c r="D10" s="17">
        <v>110.6179481431667</v>
      </c>
    </row>
    <row r="11" spans="1:5" ht="15" customHeight="1" x14ac:dyDescent="0.25">
      <c r="A11" s="14" t="s">
        <v>21</v>
      </c>
      <c r="B11" s="15">
        <v>36835</v>
      </c>
      <c r="C11" s="16">
        <v>42293</v>
      </c>
      <c r="D11" s="17">
        <v>114.81742907560744</v>
      </c>
    </row>
    <row r="12" spans="1:5" ht="15" customHeight="1" x14ac:dyDescent="0.25">
      <c r="A12" s="14" t="s">
        <v>22</v>
      </c>
      <c r="B12" s="15">
        <v>893875</v>
      </c>
      <c r="C12" s="16">
        <v>939954</v>
      </c>
      <c r="D12" s="17">
        <v>105.15497133268074</v>
      </c>
    </row>
    <row r="13" spans="1:5" ht="15" customHeight="1" x14ac:dyDescent="0.25">
      <c r="A13" s="14" t="s">
        <v>0</v>
      </c>
      <c r="B13" s="15">
        <v>691775.24478499999</v>
      </c>
      <c r="C13" s="16">
        <v>751159.62603599997</v>
      </c>
      <c r="D13" s="17">
        <v>108.58434610065532</v>
      </c>
      <c r="E13" s="18"/>
    </row>
    <row r="14" spans="1:5" ht="15" customHeight="1" x14ac:dyDescent="0.25">
      <c r="A14" s="14" t="s">
        <v>23</v>
      </c>
      <c r="B14" s="15">
        <v>688072.410699</v>
      </c>
      <c r="C14" s="16">
        <v>715419.85685700004</v>
      </c>
      <c r="D14" s="17">
        <v>103.97450119097469</v>
      </c>
    </row>
    <row r="15" spans="1:5" ht="15" customHeight="1" x14ac:dyDescent="0.25">
      <c r="A15" s="14" t="s">
        <v>24</v>
      </c>
      <c r="B15" s="15">
        <v>47579.635893999999</v>
      </c>
      <c r="C15" s="16">
        <v>54380.814552000003</v>
      </c>
      <c r="D15" s="17">
        <v>114.294305810057</v>
      </c>
    </row>
    <row r="16" spans="1:5" ht="15" customHeight="1" x14ac:dyDescent="0.25">
      <c r="A16" s="14" t="s">
        <v>25</v>
      </c>
      <c r="B16" s="15">
        <v>43876.801810999998</v>
      </c>
      <c r="C16" s="16">
        <v>18641.045372</v>
      </c>
      <c r="D16" s="17">
        <v>42.484968371889522</v>
      </c>
    </row>
    <row r="17" spans="1:4" ht="15" customHeight="1" x14ac:dyDescent="0.25">
      <c r="A17" s="14" t="s">
        <v>26</v>
      </c>
      <c r="B17" s="15">
        <v>6759.6441500000001</v>
      </c>
      <c r="C17" s="16">
        <v>7489.5702849999998</v>
      </c>
      <c r="D17" s="17">
        <v>110.79829231839075</v>
      </c>
    </row>
    <row r="18" spans="1:4" ht="15" customHeight="1" x14ac:dyDescent="0.25">
      <c r="A18" s="14" t="s">
        <v>4</v>
      </c>
      <c r="B18" s="15">
        <v>40720.328805999998</v>
      </c>
      <c r="C18" s="16">
        <v>46905.430562000001</v>
      </c>
      <c r="D18" s="17">
        <v>115.18922350913986</v>
      </c>
    </row>
    <row r="19" spans="1:4" ht="15" customHeight="1" x14ac:dyDescent="0.25">
      <c r="A19" s="14" t="s">
        <v>5</v>
      </c>
      <c r="B19" s="15">
        <v>43777.138873000004</v>
      </c>
      <c r="C19" s="16">
        <v>18655.231667</v>
      </c>
      <c r="D19" s="17">
        <v>42.614095272694499</v>
      </c>
    </row>
    <row r="20" spans="1:4" ht="15" customHeight="1" x14ac:dyDescent="0.25">
      <c r="A20" s="14" t="s">
        <v>27</v>
      </c>
      <c r="B20" s="15">
        <v>-3056.8100669999999</v>
      </c>
      <c r="C20" s="16">
        <v>28250.198894000001</v>
      </c>
      <c r="D20" s="17" t="s">
        <v>9</v>
      </c>
    </row>
    <row r="21" spans="1:4" ht="15" customHeight="1" x14ac:dyDescent="0.25">
      <c r="A21" s="14" t="s">
        <v>28</v>
      </c>
      <c r="B21" s="15">
        <v>57556.269340999999</v>
      </c>
      <c r="C21" s="16">
        <v>62988.118725</v>
      </c>
      <c r="D21" s="17">
        <v>109.43745910948167</v>
      </c>
    </row>
    <row r="22" spans="1:4" ht="15" customHeight="1" x14ac:dyDescent="0.25">
      <c r="A22" s="14" t="s">
        <v>29</v>
      </c>
      <c r="B22" s="15">
        <v>5365.8014581643592</v>
      </c>
      <c r="C22" s="16">
        <v>5584.32635400243</v>
      </c>
      <c r="D22" s="17">
        <v>104.07254904121682</v>
      </c>
    </row>
    <row r="23" spans="1:4" ht="15" customHeight="1" x14ac:dyDescent="0.25">
      <c r="A23" s="14" t="s">
        <v>30</v>
      </c>
      <c r="B23" s="15">
        <v>76.431269999999998</v>
      </c>
      <c r="C23" s="16">
        <v>112.59358899999999</v>
      </c>
      <c r="D23" s="17">
        <v>147.31351317333861</v>
      </c>
    </row>
    <row r="24" spans="1:4" ht="15" customHeight="1" x14ac:dyDescent="0.25">
      <c r="A24" s="14" t="s">
        <v>31</v>
      </c>
      <c r="B24" s="15">
        <v>722733.57014099997</v>
      </c>
      <c r="C24" s="16">
        <v>748798.08475000004</v>
      </c>
      <c r="D24" s="17">
        <v>103.60637940256672</v>
      </c>
    </row>
    <row r="25" spans="1:4" ht="15" customHeight="1" x14ac:dyDescent="0.25">
      <c r="A25" s="14" t="s">
        <v>32</v>
      </c>
      <c r="B25" s="15">
        <v>360539.79524399998</v>
      </c>
      <c r="C25" s="16">
        <v>381698.23969800002</v>
      </c>
      <c r="D25" s="17">
        <v>105.86854620019983</v>
      </c>
    </row>
    <row r="26" spans="1:4" ht="15" customHeight="1" x14ac:dyDescent="0.25">
      <c r="A26" s="14" t="s">
        <v>33</v>
      </c>
      <c r="B26" s="15">
        <v>10193.909758</v>
      </c>
      <c r="C26" s="16">
        <v>11584.020737999999</v>
      </c>
      <c r="D26" s="17">
        <v>113.63668124400516</v>
      </c>
    </row>
    <row r="27" spans="1:4" ht="15" customHeight="1" x14ac:dyDescent="0.25">
      <c r="A27" s="14" t="s">
        <v>34</v>
      </c>
      <c r="B27" s="15">
        <v>1093543.7064129999</v>
      </c>
      <c r="C27" s="16">
        <v>1142192.9387729999</v>
      </c>
      <c r="D27" s="17">
        <v>104.44876890376675</v>
      </c>
    </row>
    <row r="28" spans="1:4" ht="15" customHeight="1" x14ac:dyDescent="0.25">
      <c r="A28" s="14" t="s">
        <v>35</v>
      </c>
      <c r="B28" s="15">
        <v>386851.40296199999</v>
      </c>
      <c r="C28" s="16">
        <v>406013.06202499999</v>
      </c>
      <c r="D28" s="17">
        <v>104.95323499314857</v>
      </c>
    </row>
    <row r="29" spans="1:4" ht="15" customHeight="1" x14ac:dyDescent="0.25">
      <c r="A29" s="14" t="s">
        <v>36</v>
      </c>
      <c r="B29" s="15">
        <v>26206.414078000002</v>
      </c>
      <c r="C29" s="16">
        <v>27191.603803999998</v>
      </c>
      <c r="D29" s="17">
        <v>103.75934579629136</v>
      </c>
    </row>
    <row r="30" spans="1:4" ht="15" customHeight="1" x14ac:dyDescent="0.25">
      <c r="A30" s="14" t="s">
        <v>37</v>
      </c>
      <c r="B30" s="15">
        <v>270334.91880699998</v>
      </c>
      <c r="C30" s="16">
        <v>274167.15147899999</v>
      </c>
      <c r="D30" s="17">
        <v>101.41758700241606</v>
      </c>
    </row>
    <row r="31" spans="1:4" ht="15" customHeight="1" x14ac:dyDescent="0.25">
      <c r="A31" s="14" t="s">
        <v>38</v>
      </c>
      <c r="B31" s="15">
        <v>361075.02027500002</v>
      </c>
      <c r="C31" s="16">
        <v>377797.27153700002</v>
      </c>
      <c r="D31" s="17">
        <v>104.63124013654117</v>
      </c>
    </row>
    <row r="32" spans="1:4" ht="15" customHeight="1" x14ac:dyDescent="0.25">
      <c r="A32" s="14" t="s">
        <v>39</v>
      </c>
      <c r="B32" s="15">
        <v>49075.950326999999</v>
      </c>
      <c r="C32" s="16">
        <v>57023.849996999998</v>
      </c>
      <c r="D32" s="17">
        <v>116.19510089370051</v>
      </c>
    </row>
    <row r="33" spans="1:6" ht="15" customHeight="1" x14ac:dyDescent="0.25">
      <c r="A33" s="14" t="s">
        <v>40</v>
      </c>
      <c r="B33" s="15"/>
      <c r="C33" s="16">
        <v>131117</v>
      </c>
      <c r="D33" s="17" t="s">
        <v>9</v>
      </c>
    </row>
    <row r="34" spans="1:6" ht="15" customHeight="1" x14ac:dyDescent="0.25">
      <c r="A34" s="14" t="s">
        <v>41</v>
      </c>
      <c r="B34" s="15">
        <v>17922</v>
      </c>
      <c r="C34" s="16">
        <v>19595</v>
      </c>
      <c r="D34" s="17">
        <v>109.33489565896663</v>
      </c>
      <c r="E34" s="18"/>
      <c r="F34" s="1"/>
    </row>
    <row r="35" spans="1:6" ht="15" customHeight="1" x14ac:dyDescent="0.25">
      <c r="A35" s="14" t="s">
        <v>42</v>
      </c>
      <c r="B35" s="15">
        <v>15986</v>
      </c>
      <c r="C35" s="16">
        <v>18290</v>
      </c>
      <c r="D35" s="17">
        <v>114.41261103465533</v>
      </c>
    </row>
    <row r="36" spans="1:6" ht="15" customHeight="1" x14ac:dyDescent="0.25">
      <c r="A36" s="14" t="s">
        <v>43</v>
      </c>
      <c r="B36" s="15">
        <v>135559.30464399999</v>
      </c>
      <c r="C36" s="16">
        <v>147181.68549800001</v>
      </c>
      <c r="D36" s="17">
        <v>108.57365039199796</v>
      </c>
    </row>
    <row r="37" spans="1:6" ht="15" customHeight="1" x14ac:dyDescent="0.25">
      <c r="A37" s="14" t="s">
        <v>44</v>
      </c>
      <c r="B37" s="15">
        <v>118944.77104599999</v>
      </c>
      <c r="C37" s="16">
        <v>132440.018431</v>
      </c>
      <c r="D37" s="17">
        <v>111.34580971178711</v>
      </c>
    </row>
    <row r="38" spans="1:6" ht="15" customHeight="1" x14ac:dyDescent="0.25">
      <c r="A38" s="14" t="s">
        <v>45</v>
      </c>
      <c r="B38" s="15">
        <v>16614.533598000002</v>
      </c>
      <c r="C38" s="16">
        <v>14741.667067</v>
      </c>
      <c r="D38" s="17">
        <v>88.727540740442748</v>
      </c>
    </row>
    <row r="39" spans="1:6" ht="15" customHeight="1" x14ac:dyDescent="0.25">
      <c r="A39" s="14" t="s">
        <v>40</v>
      </c>
      <c r="B39" s="15"/>
      <c r="C39" s="16">
        <v>131117</v>
      </c>
      <c r="D39" s="17" t="s">
        <v>9</v>
      </c>
    </row>
    <row r="40" spans="1:6" ht="15" customHeight="1" x14ac:dyDescent="0.25">
      <c r="A40" s="14" t="s">
        <v>46</v>
      </c>
      <c r="B40" s="15">
        <v>11841</v>
      </c>
      <c r="C40" s="16">
        <v>12808</v>
      </c>
      <c r="D40" s="17">
        <v>108.16653998817667</v>
      </c>
    </row>
    <row r="41" spans="1:6" ht="15" customHeight="1" x14ac:dyDescent="0.25">
      <c r="A41" s="14" t="s">
        <v>47</v>
      </c>
      <c r="B41" s="15">
        <v>105292</v>
      </c>
      <c r="C41" s="16">
        <v>118309</v>
      </c>
      <c r="D41" s="17">
        <v>112.36276260304676</v>
      </c>
    </row>
    <row r="42" spans="1:6" ht="15" customHeight="1" x14ac:dyDescent="0.25">
      <c r="A42" s="19" t="s">
        <v>48</v>
      </c>
      <c r="B42" s="20">
        <v>23366.861526000001</v>
      </c>
      <c r="C42" s="21">
        <v>24288.391905</v>
      </c>
      <c r="D42" s="22">
        <v>103.94374904808943</v>
      </c>
    </row>
  </sheetData>
  <mergeCells count="2">
    <mergeCell ref="A7:A8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7"/>
  <sheetViews>
    <sheetView tabSelected="1" zoomScale="110" zoomScaleNormal="110" workbookViewId="0">
      <selection activeCell="D22" sqref="D22"/>
    </sheetView>
  </sheetViews>
  <sheetFormatPr defaultRowHeight="15" x14ac:dyDescent="0.25"/>
  <cols>
    <col min="1" max="1" width="13.7109375" customWidth="1"/>
    <col min="2" max="3" width="7.7109375" customWidth="1"/>
    <col min="4" max="4" width="6.7109375" customWidth="1"/>
    <col min="5" max="6" width="7.7109375" customWidth="1"/>
    <col min="7" max="7" width="5.7109375" bestFit="1" customWidth="1"/>
    <col min="8" max="9" width="11.140625" bestFit="1" customWidth="1"/>
    <col min="10" max="10" width="6.42578125" bestFit="1" customWidth="1"/>
    <col min="11" max="12" width="10.7109375" customWidth="1"/>
    <col min="13" max="13" width="6.42578125" bestFit="1" customWidth="1"/>
    <col min="14" max="15" width="10.7109375" customWidth="1"/>
    <col min="16" max="16" width="6.42578125" bestFit="1" customWidth="1"/>
    <col min="17" max="18" width="10.7109375" customWidth="1"/>
    <col min="19" max="19" width="6.42578125" bestFit="1" customWidth="1"/>
  </cols>
  <sheetData>
    <row r="3" spans="1:19" x14ac:dyDescent="0.25">
      <c r="A3" s="85" t="s">
        <v>112</v>
      </c>
      <c r="Q3" s="102" t="s">
        <v>94</v>
      </c>
      <c r="R3" s="102"/>
      <c r="S3" s="102"/>
    </row>
    <row r="4" spans="1:19" s="24" customFormat="1" ht="24" customHeight="1" x14ac:dyDescent="0.25">
      <c r="A4" s="103" t="s">
        <v>64</v>
      </c>
      <c r="B4" s="107" t="s">
        <v>8</v>
      </c>
      <c r="C4" s="106" t="s">
        <v>8</v>
      </c>
      <c r="D4" s="116" t="s">
        <v>3</v>
      </c>
      <c r="E4" s="121" t="s">
        <v>62</v>
      </c>
      <c r="F4" s="122" t="s">
        <v>7</v>
      </c>
      <c r="G4" s="123" t="s">
        <v>3</v>
      </c>
      <c r="H4" s="105" t="s">
        <v>0</v>
      </c>
      <c r="I4" s="106"/>
      <c r="J4" s="116" t="s">
        <v>3</v>
      </c>
      <c r="K4" s="121" t="s">
        <v>4</v>
      </c>
      <c r="L4" s="122" t="s">
        <v>4</v>
      </c>
      <c r="M4" s="127" t="s">
        <v>3</v>
      </c>
      <c r="N4" s="105" t="s">
        <v>5</v>
      </c>
      <c r="O4" s="106" t="s">
        <v>5</v>
      </c>
      <c r="P4" s="116" t="s">
        <v>3</v>
      </c>
      <c r="Q4" s="121" t="s">
        <v>6</v>
      </c>
      <c r="R4" s="122" t="s">
        <v>6</v>
      </c>
      <c r="S4" s="128" t="s">
        <v>3</v>
      </c>
    </row>
    <row r="5" spans="1:19" s="24" customFormat="1" ht="15" customHeight="1" x14ac:dyDescent="0.25">
      <c r="A5" s="104"/>
      <c r="B5" s="91" t="s">
        <v>1</v>
      </c>
      <c r="C5" s="91" t="s">
        <v>2</v>
      </c>
      <c r="D5" s="117"/>
      <c r="E5" s="124" t="s">
        <v>1</v>
      </c>
      <c r="F5" s="125" t="s">
        <v>2</v>
      </c>
      <c r="G5" s="126"/>
      <c r="H5" s="94" t="s">
        <v>1</v>
      </c>
      <c r="I5" s="92" t="s">
        <v>2</v>
      </c>
      <c r="J5" s="120"/>
      <c r="K5" s="124" t="s">
        <v>1</v>
      </c>
      <c r="L5" s="125" t="s">
        <v>2</v>
      </c>
      <c r="M5" s="126"/>
      <c r="N5" s="94" t="s">
        <v>1</v>
      </c>
      <c r="O5" s="92" t="s">
        <v>2</v>
      </c>
      <c r="P5" s="120"/>
      <c r="Q5" s="124" t="s">
        <v>1</v>
      </c>
      <c r="R5" s="125" t="s">
        <v>2</v>
      </c>
      <c r="S5" s="129"/>
    </row>
    <row r="6" spans="1:19" s="2" customFormat="1" ht="15" customHeight="1" x14ac:dyDescent="0.2">
      <c r="A6" s="86" t="s">
        <v>68</v>
      </c>
      <c r="B6" s="47">
        <v>39294</v>
      </c>
      <c r="C6" s="47">
        <v>43927</v>
      </c>
      <c r="D6" s="113">
        <v>111.79060416348551</v>
      </c>
      <c r="E6" s="25">
        <v>347649</v>
      </c>
      <c r="F6" s="25">
        <v>363093</v>
      </c>
      <c r="G6" s="118">
        <v>104.44241174287858</v>
      </c>
      <c r="H6" s="25">
        <v>348604353.71499997</v>
      </c>
      <c r="I6" s="25">
        <v>374961707.56999999</v>
      </c>
      <c r="J6" s="118">
        <v>107.56082176660028</v>
      </c>
      <c r="K6" s="25">
        <v>21335947.513</v>
      </c>
      <c r="L6" s="25">
        <v>24492571.892999999</v>
      </c>
      <c r="M6" s="118">
        <v>114.79486382349164</v>
      </c>
      <c r="N6" s="25">
        <v>31714424.267999999</v>
      </c>
      <c r="O6" s="25">
        <v>8565782.5960000008</v>
      </c>
      <c r="P6" s="118">
        <v>27.009106404125756</v>
      </c>
      <c r="Q6" s="36">
        <v>-10378476.755000001</v>
      </c>
      <c r="R6" s="25">
        <v>15926789.296</v>
      </c>
      <c r="S6" s="96"/>
    </row>
    <row r="7" spans="1:19" s="2" customFormat="1" ht="15" customHeight="1" x14ac:dyDescent="0.2">
      <c r="A7" s="86" t="s">
        <v>70</v>
      </c>
      <c r="B7" s="47">
        <v>6718</v>
      </c>
      <c r="C7" s="47">
        <v>7506</v>
      </c>
      <c r="D7" s="113">
        <v>111.72968145281334</v>
      </c>
      <c r="E7" s="25">
        <v>36962</v>
      </c>
      <c r="F7" s="25">
        <v>38884</v>
      </c>
      <c r="G7" s="118">
        <v>105.19993506844867</v>
      </c>
      <c r="H7" s="25">
        <v>22646278.473000001</v>
      </c>
      <c r="I7" s="25">
        <v>24621741.487</v>
      </c>
      <c r="J7" s="118">
        <v>108.72312427119203</v>
      </c>
      <c r="K7" s="25">
        <v>1454453.6270000001</v>
      </c>
      <c r="L7" s="25">
        <v>1526466.87</v>
      </c>
      <c r="M7" s="118">
        <v>104.95122303407753</v>
      </c>
      <c r="N7" s="25">
        <v>529817.51199999999</v>
      </c>
      <c r="O7" s="25">
        <v>615851.99600000004</v>
      </c>
      <c r="P7" s="118">
        <v>116.23851270510666</v>
      </c>
      <c r="Q7" s="25">
        <v>924636.11499999999</v>
      </c>
      <c r="R7" s="25">
        <v>910614.87399999995</v>
      </c>
      <c r="S7" s="95">
        <v>98.483593624287536</v>
      </c>
    </row>
    <row r="8" spans="1:19" s="2" customFormat="1" ht="15" customHeight="1" x14ac:dyDescent="0.2">
      <c r="A8" s="86" t="s">
        <v>71</v>
      </c>
      <c r="B8" s="47">
        <v>4398</v>
      </c>
      <c r="C8" s="47">
        <v>4961</v>
      </c>
      <c r="D8" s="113">
        <v>112.80127330604822</v>
      </c>
      <c r="E8" s="25">
        <v>28399</v>
      </c>
      <c r="F8" s="25">
        <v>29525</v>
      </c>
      <c r="G8" s="118">
        <v>103.96492834254727</v>
      </c>
      <c r="H8" s="25">
        <v>18523950.848000001</v>
      </c>
      <c r="I8" s="25">
        <v>19596822.506000001</v>
      </c>
      <c r="J8" s="118">
        <v>105.7918079507096</v>
      </c>
      <c r="K8" s="25">
        <v>1129148.976</v>
      </c>
      <c r="L8" s="25">
        <v>1133073.8589999999</v>
      </c>
      <c r="M8" s="118">
        <v>100.3475965601903</v>
      </c>
      <c r="N8" s="25">
        <v>394946.78200000001</v>
      </c>
      <c r="O8" s="25">
        <v>401597.413</v>
      </c>
      <c r="P8" s="118">
        <v>101.68393092515437</v>
      </c>
      <c r="Q8" s="25">
        <v>734202.19400000002</v>
      </c>
      <c r="R8" s="25">
        <v>731476.446</v>
      </c>
      <c r="S8" s="95">
        <v>99.628746955229062</v>
      </c>
    </row>
    <row r="9" spans="1:19" s="2" customFormat="1" ht="15" customHeight="1" x14ac:dyDescent="0.2">
      <c r="A9" s="86" t="s">
        <v>76</v>
      </c>
      <c r="B9" s="47">
        <v>2672</v>
      </c>
      <c r="C9" s="47">
        <v>3081</v>
      </c>
      <c r="D9" s="113">
        <v>115.30688622754491</v>
      </c>
      <c r="E9" s="25">
        <v>21301</v>
      </c>
      <c r="F9" s="25">
        <v>21918</v>
      </c>
      <c r="G9" s="118">
        <v>102.89657762546361</v>
      </c>
      <c r="H9" s="25">
        <v>13856966.186000001</v>
      </c>
      <c r="I9" s="25">
        <v>15137498.880000001</v>
      </c>
      <c r="J9" s="118">
        <v>109.24107540432443</v>
      </c>
      <c r="K9" s="25">
        <v>562996.13399999996</v>
      </c>
      <c r="L9" s="25">
        <v>967212.16299999994</v>
      </c>
      <c r="M9" s="118">
        <v>171.79730100953054</v>
      </c>
      <c r="N9" s="25">
        <v>772422.848</v>
      </c>
      <c r="O9" s="25">
        <v>630515.04399999999</v>
      </c>
      <c r="P9" s="118">
        <v>81.628222887575703</v>
      </c>
      <c r="Q9" s="36">
        <v>-209426.71400000001</v>
      </c>
      <c r="R9" s="25">
        <v>336697.11900000001</v>
      </c>
      <c r="S9" s="97"/>
    </row>
    <row r="10" spans="1:19" s="2" customFormat="1" ht="15" customHeight="1" x14ac:dyDescent="0.2">
      <c r="A10" s="86" t="s">
        <v>75</v>
      </c>
      <c r="B10" s="47">
        <v>2688</v>
      </c>
      <c r="C10" s="47">
        <v>2968</v>
      </c>
      <c r="D10" s="113">
        <v>110.41666666666667</v>
      </c>
      <c r="E10" s="25">
        <v>14187</v>
      </c>
      <c r="F10" s="25">
        <v>14890</v>
      </c>
      <c r="G10" s="118">
        <v>104.95524071332912</v>
      </c>
      <c r="H10" s="25">
        <v>7078500.4349999996</v>
      </c>
      <c r="I10" s="25">
        <v>7477585.6619999995</v>
      </c>
      <c r="J10" s="118">
        <v>105.63799113477062</v>
      </c>
      <c r="K10" s="25">
        <v>421580.55599999998</v>
      </c>
      <c r="L10" s="25">
        <v>500710.02899999998</v>
      </c>
      <c r="M10" s="118">
        <v>118.76971598282155</v>
      </c>
      <c r="N10" s="25">
        <v>845919.96600000001</v>
      </c>
      <c r="O10" s="25">
        <v>871323.70400000003</v>
      </c>
      <c r="P10" s="118">
        <v>103.00309001099993</v>
      </c>
      <c r="Q10" s="36">
        <v>-424339.41</v>
      </c>
      <c r="R10" s="36">
        <v>-370613.67499999999</v>
      </c>
      <c r="S10" s="95">
        <v>87.33897117875523</v>
      </c>
    </row>
    <row r="11" spans="1:19" s="2" customFormat="1" ht="15" customHeight="1" x14ac:dyDescent="0.2">
      <c r="A11" s="86" t="s">
        <v>80</v>
      </c>
      <c r="B11" s="47">
        <v>2398</v>
      </c>
      <c r="C11" s="47">
        <v>2755</v>
      </c>
      <c r="D11" s="113">
        <v>114.88740617180983</v>
      </c>
      <c r="E11" s="25">
        <v>14109</v>
      </c>
      <c r="F11" s="25">
        <v>15498</v>
      </c>
      <c r="G11" s="118">
        <v>109.84477992770572</v>
      </c>
      <c r="H11" s="25">
        <v>7535487.6169999996</v>
      </c>
      <c r="I11" s="25">
        <v>8370296.8540000003</v>
      </c>
      <c r="J11" s="118">
        <v>111.07837049744036</v>
      </c>
      <c r="K11" s="25">
        <v>559849.82200000004</v>
      </c>
      <c r="L11" s="25">
        <v>620516.31400000001</v>
      </c>
      <c r="M11" s="118">
        <v>110.83620814297588</v>
      </c>
      <c r="N11" s="25">
        <v>222149.53</v>
      </c>
      <c r="O11" s="25">
        <v>508337.26500000001</v>
      </c>
      <c r="P11" s="118">
        <v>228.82662187041313</v>
      </c>
      <c r="Q11" s="25">
        <v>337700.29200000002</v>
      </c>
      <c r="R11" s="25">
        <v>112179.049</v>
      </c>
      <c r="S11" s="95">
        <v>33.218522949929813</v>
      </c>
    </row>
    <row r="12" spans="1:19" s="2" customFormat="1" ht="15" customHeight="1" x14ac:dyDescent="0.2">
      <c r="A12" s="86" t="s">
        <v>55</v>
      </c>
      <c r="B12" s="47">
        <v>2080</v>
      </c>
      <c r="C12" s="47">
        <v>2275</v>
      </c>
      <c r="D12" s="113">
        <v>109.375</v>
      </c>
      <c r="E12" s="25">
        <v>11717</v>
      </c>
      <c r="F12" s="25">
        <v>12383</v>
      </c>
      <c r="G12" s="118">
        <v>105.68404881795681</v>
      </c>
      <c r="H12" s="25">
        <v>7102057.1689999998</v>
      </c>
      <c r="I12" s="25">
        <v>7634536.9199999999</v>
      </c>
      <c r="J12" s="118">
        <v>107.49754244902785</v>
      </c>
      <c r="K12" s="25">
        <v>737486.174</v>
      </c>
      <c r="L12" s="25">
        <v>753688.93599999999</v>
      </c>
      <c r="M12" s="118">
        <v>102.19702586587067</v>
      </c>
      <c r="N12" s="25">
        <v>266240.64899999998</v>
      </c>
      <c r="O12" s="25">
        <v>239320.40299999999</v>
      </c>
      <c r="P12" s="118">
        <v>89.888754365228436</v>
      </c>
      <c r="Q12" s="25">
        <v>471245.52500000002</v>
      </c>
      <c r="R12" s="25">
        <v>514368.533</v>
      </c>
      <c r="S12" s="95">
        <v>109.15085782512206</v>
      </c>
    </row>
    <row r="13" spans="1:19" s="2" customFormat="1" ht="15" customHeight="1" x14ac:dyDescent="0.2">
      <c r="A13" s="86" t="s">
        <v>78</v>
      </c>
      <c r="B13" s="47">
        <v>1829</v>
      </c>
      <c r="C13" s="47">
        <v>2020</v>
      </c>
      <c r="D13" s="113">
        <v>110.44286495352651</v>
      </c>
      <c r="E13" s="25">
        <v>19779</v>
      </c>
      <c r="F13" s="25">
        <v>20086</v>
      </c>
      <c r="G13" s="118">
        <v>101.55215127155064</v>
      </c>
      <c r="H13" s="25">
        <v>13383527.321</v>
      </c>
      <c r="I13" s="25">
        <v>14357238.007999999</v>
      </c>
      <c r="J13" s="118">
        <v>107.27544139632126</v>
      </c>
      <c r="K13" s="25">
        <v>446216.30099999998</v>
      </c>
      <c r="L13" s="25">
        <v>530427.36</v>
      </c>
      <c r="M13" s="118">
        <v>118.87225070246816</v>
      </c>
      <c r="N13" s="25">
        <v>297495.43400000001</v>
      </c>
      <c r="O13" s="25">
        <v>313538.26299999998</v>
      </c>
      <c r="P13" s="118">
        <v>105.39263032857168</v>
      </c>
      <c r="Q13" s="25">
        <v>148720.867</v>
      </c>
      <c r="R13" s="25">
        <v>216889.09700000001</v>
      </c>
      <c r="S13" s="95">
        <v>145.83635865974344</v>
      </c>
    </row>
    <row r="14" spans="1:19" s="2" customFormat="1" ht="15" customHeight="1" x14ac:dyDescent="0.2">
      <c r="A14" s="86" t="s">
        <v>73</v>
      </c>
      <c r="B14" s="47">
        <v>1464</v>
      </c>
      <c r="C14" s="47">
        <v>1683</v>
      </c>
      <c r="D14" s="113">
        <v>114.95901639344261</v>
      </c>
      <c r="E14" s="25">
        <v>10852</v>
      </c>
      <c r="F14" s="25">
        <v>11639</v>
      </c>
      <c r="G14" s="118">
        <v>107.25211942499078</v>
      </c>
      <c r="H14" s="25">
        <v>11070352.445</v>
      </c>
      <c r="I14" s="25">
        <v>12443472.441</v>
      </c>
      <c r="J14" s="118">
        <v>112.4035797669674</v>
      </c>
      <c r="K14" s="25">
        <v>648901.93200000003</v>
      </c>
      <c r="L14" s="25">
        <v>632637.46200000006</v>
      </c>
      <c r="M14" s="118">
        <v>97.493539593899683</v>
      </c>
      <c r="N14" s="25">
        <v>96079.551000000007</v>
      </c>
      <c r="O14" s="25">
        <v>115751.356</v>
      </c>
      <c r="P14" s="118">
        <v>120.47449722157839</v>
      </c>
      <c r="Q14" s="25">
        <v>552822.38100000005</v>
      </c>
      <c r="R14" s="25">
        <v>516886.10600000003</v>
      </c>
      <c r="S14" s="95">
        <v>93.499489847897451</v>
      </c>
    </row>
    <row r="15" spans="1:19" s="2" customFormat="1" ht="15" customHeight="1" x14ac:dyDescent="0.2">
      <c r="A15" s="87" t="s">
        <v>95</v>
      </c>
      <c r="B15" s="88">
        <v>1247</v>
      </c>
      <c r="C15" s="88">
        <v>1390</v>
      </c>
      <c r="D15" s="114">
        <v>111.46752205292702</v>
      </c>
      <c r="E15" s="25">
        <v>7163</v>
      </c>
      <c r="F15" s="25">
        <v>7591</v>
      </c>
      <c r="G15" s="118">
        <v>105.97515007678346</v>
      </c>
      <c r="H15" s="25">
        <v>4717310.5460000001</v>
      </c>
      <c r="I15" s="25">
        <v>5466618.6220000004</v>
      </c>
      <c r="J15" s="118">
        <v>115.88422192461695</v>
      </c>
      <c r="K15" s="25">
        <v>305178.647</v>
      </c>
      <c r="L15" s="25">
        <v>364355.37599999999</v>
      </c>
      <c r="M15" s="118">
        <v>119.39084846915911</v>
      </c>
      <c r="N15" s="25">
        <v>60310.885000000002</v>
      </c>
      <c r="O15" s="25">
        <v>104843.512</v>
      </c>
      <c r="P15" s="118">
        <v>173.83845718728884</v>
      </c>
      <c r="Q15" s="25">
        <v>244867.76199999999</v>
      </c>
      <c r="R15" s="25">
        <v>259511.864</v>
      </c>
      <c r="S15" s="95">
        <v>105.98041239908093</v>
      </c>
    </row>
    <row r="16" spans="1:19" x14ac:dyDescent="0.25">
      <c r="A16" s="89" t="s">
        <v>63</v>
      </c>
      <c r="B16" s="90">
        <f>SUM(B6:B15)</f>
        <v>64788</v>
      </c>
      <c r="C16" s="90">
        <f>SUM(C6:C15)</f>
        <v>72566</v>
      </c>
      <c r="D16" s="115">
        <v>111.8</v>
      </c>
      <c r="E16" s="93">
        <f>SUM(E6:E15)</f>
        <v>512118</v>
      </c>
      <c r="F16" s="90">
        <f>SUM(F6:F15)</f>
        <v>535507</v>
      </c>
      <c r="G16" s="119">
        <v>105</v>
      </c>
      <c r="H16" s="93">
        <f>SUM(H6:H15)</f>
        <v>454518784.75499994</v>
      </c>
      <c r="I16" s="90">
        <f>SUM(I6:I15)</f>
        <v>490067518.94999993</v>
      </c>
      <c r="J16" s="115">
        <v>108</v>
      </c>
      <c r="K16" s="93">
        <f>SUM(K6:K15)</f>
        <v>27601759.682</v>
      </c>
      <c r="L16" s="90">
        <f>SUM(L6:L15)</f>
        <v>31521660.261999998</v>
      </c>
      <c r="M16" s="115">
        <v>115</v>
      </c>
      <c r="N16" s="93">
        <f>SUM(N6:N15)</f>
        <v>35199807.424999997</v>
      </c>
      <c r="O16" s="90">
        <f>SUM(O6:O15)</f>
        <v>12366861.552000003</v>
      </c>
      <c r="P16" s="115">
        <v>30.4</v>
      </c>
      <c r="Q16" s="93">
        <f>SUM(Q6:Q15)</f>
        <v>-7598047.7429999998</v>
      </c>
      <c r="R16" s="90">
        <f>SUM(R6:R15)</f>
        <v>19154798.708999995</v>
      </c>
      <c r="S16" s="98"/>
    </row>
    <row r="17" spans="1:1" ht="19.5" customHeight="1" x14ac:dyDescent="0.25">
      <c r="A17" s="48" t="s">
        <v>103</v>
      </c>
    </row>
  </sheetData>
  <mergeCells count="14">
    <mergeCell ref="Q3:S3"/>
    <mergeCell ref="S4:S5"/>
    <mergeCell ref="A4:A5"/>
    <mergeCell ref="H4:I4"/>
    <mergeCell ref="K4:L4"/>
    <mergeCell ref="N4:O4"/>
    <mergeCell ref="Q4:R4"/>
    <mergeCell ref="E4:F4"/>
    <mergeCell ref="B4:C4"/>
    <mergeCell ref="J4:J5"/>
    <mergeCell ref="M4:M5"/>
    <mergeCell ref="P4:P5"/>
    <mergeCell ref="G4:G5"/>
    <mergeCell ref="D4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O24" sqref="O24"/>
    </sheetView>
  </sheetViews>
  <sheetFormatPr defaultRowHeight="15" x14ac:dyDescent="0.25"/>
  <cols>
    <col min="1" max="1" width="19" customWidth="1"/>
    <col min="2" max="2" width="14.7109375" bestFit="1" customWidth="1"/>
    <col min="3" max="3" width="13.5703125" bestFit="1" customWidth="1"/>
    <col min="4" max="4" width="12.7109375" bestFit="1" customWidth="1"/>
    <col min="5" max="5" width="13.140625" bestFit="1" customWidth="1"/>
    <col min="6" max="6" width="15.140625" bestFit="1" customWidth="1"/>
  </cols>
  <sheetData>
    <row r="1" spans="1:10" x14ac:dyDescent="0.25">
      <c r="A1" s="110"/>
      <c r="B1" s="110"/>
    </row>
    <row r="2" spans="1:10" x14ac:dyDescent="0.25">
      <c r="A2" s="110"/>
      <c r="B2" s="110"/>
    </row>
    <row r="3" spans="1:10" s="34" customFormat="1" x14ac:dyDescent="0.25">
      <c r="A3" s="108" t="s">
        <v>96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x14ac:dyDescent="0.25">
      <c r="A4" s="39" t="s">
        <v>50</v>
      </c>
      <c r="B4" s="39" t="s">
        <v>8</v>
      </c>
      <c r="C4" s="39" t="s">
        <v>22</v>
      </c>
      <c r="D4" s="39" t="s">
        <v>58</v>
      </c>
      <c r="E4" s="39" t="s">
        <v>4</v>
      </c>
      <c r="F4" s="39" t="s">
        <v>5</v>
      </c>
    </row>
    <row r="5" spans="1:10" x14ac:dyDescent="0.25">
      <c r="A5" s="40" t="s">
        <v>61</v>
      </c>
      <c r="B5" s="41">
        <v>72566</v>
      </c>
      <c r="C5" s="41">
        <v>535507</v>
      </c>
      <c r="D5" s="41">
        <v>490067519</v>
      </c>
      <c r="E5" s="41">
        <v>31521660</v>
      </c>
      <c r="F5" s="41">
        <v>12366862</v>
      </c>
    </row>
    <row r="6" spans="1:10" x14ac:dyDescent="0.25">
      <c r="A6" s="40" t="s">
        <v>102</v>
      </c>
      <c r="B6" s="41">
        <f>B7-B5</f>
        <v>58551</v>
      </c>
      <c r="C6" s="41">
        <f>C7-C5</f>
        <v>404447</v>
      </c>
      <c r="D6" s="41">
        <f>D7-D5</f>
        <v>261092107</v>
      </c>
      <c r="E6" s="41">
        <f>E7-E5</f>
        <v>15383771</v>
      </c>
      <c r="F6" s="41">
        <f>F7-F5</f>
        <v>6288370</v>
      </c>
    </row>
    <row r="7" spans="1:10" x14ac:dyDescent="0.25">
      <c r="A7" s="42" t="s">
        <v>59</v>
      </c>
      <c r="B7" s="43">
        <v>131117</v>
      </c>
      <c r="C7" s="43">
        <v>939954</v>
      </c>
      <c r="D7" s="43">
        <v>751159626</v>
      </c>
      <c r="E7" s="43">
        <v>46905431</v>
      </c>
      <c r="F7" s="43">
        <v>18655232</v>
      </c>
    </row>
    <row r="8" spans="1:10" x14ac:dyDescent="0.25">
      <c r="A8" s="44" t="s">
        <v>61</v>
      </c>
      <c r="B8" s="46">
        <v>0.5534</v>
      </c>
      <c r="C8" s="46">
        <v>0.56969999999999998</v>
      </c>
      <c r="D8" s="46">
        <v>0.65239999999999998</v>
      </c>
      <c r="E8" s="46">
        <v>0.67200000000000004</v>
      </c>
      <c r="F8" s="46">
        <v>0.66290000000000004</v>
      </c>
    </row>
    <row r="9" spans="1:10" x14ac:dyDescent="0.25">
      <c r="A9" s="44" t="s">
        <v>60</v>
      </c>
      <c r="B9" s="46">
        <v>0.4466</v>
      </c>
      <c r="C9" s="46">
        <v>0.43030000000000002</v>
      </c>
      <c r="D9" s="46">
        <v>0.34760000000000002</v>
      </c>
      <c r="E9" s="46">
        <v>0.32800000000000001</v>
      </c>
      <c r="F9" s="46">
        <v>0.33710000000000001</v>
      </c>
    </row>
    <row r="10" spans="1:10" x14ac:dyDescent="0.25">
      <c r="A10" s="26" t="s">
        <v>65</v>
      </c>
      <c r="E10" s="23"/>
      <c r="F10" s="23"/>
    </row>
    <row r="12" spans="1:10" x14ac:dyDescent="0.25">
      <c r="A12" s="39" t="s">
        <v>50</v>
      </c>
      <c r="B12" s="39" t="s">
        <v>5</v>
      </c>
      <c r="C12" s="39" t="s">
        <v>4</v>
      </c>
      <c r="D12" s="39" t="s">
        <v>58</v>
      </c>
      <c r="E12" s="39" t="s">
        <v>22</v>
      </c>
      <c r="F12" s="39" t="s">
        <v>8</v>
      </c>
    </row>
    <row r="13" spans="1:10" x14ac:dyDescent="0.25">
      <c r="A13" s="44" t="s">
        <v>61</v>
      </c>
      <c r="B13" s="45">
        <v>0.66300000000000003</v>
      </c>
      <c r="C13" s="45">
        <v>0.67200000000000004</v>
      </c>
      <c r="D13" s="45">
        <v>0.65200000000000002</v>
      </c>
      <c r="E13" s="45">
        <v>0.56999999999999995</v>
      </c>
      <c r="F13" s="45">
        <v>0.5534</v>
      </c>
    </row>
    <row r="14" spans="1:10" x14ac:dyDescent="0.25">
      <c r="A14" s="44" t="s">
        <v>102</v>
      </c>
      <c r="B14" s="45">
        <v>0.33700000000000002</v>
      </c>
      <c r="C14" s="45">
        <v>0.32800000000000001</v>
      </c>
      <c r="D14" s="45">
        <v>0.34799999999999998</v>
      </c>
      <c r="E14" s="45">
        <v>0.43</v>
      </c>
      <c r="F14" s="45">
        <v>0.44700000000000001</v>
      </c>
    </row>
    <row r="15" spans="1:10" x14ac:dyDescent="0.25">
      <c r="A15" s="26" t="s">
        <v>65</v>
      </c>
    </row>
    <row r="17" s="33" customFormat="1" x14ac:dyDescent="0.25"/>
  </sheetData>
  <mergeCells count="2">
    <mergeCell ref="A3:J3"/>
    <mergeCell ref="A1:B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0"/>
  <sheetViews>
    <sheetView workbookViewId="0">
      <selection activeCell="E27" sqref="E27"/>
    </sheetView>
  </sheetViews>
  <sheetFormatPr defaultRowHeight="15" x14ac:dyDescent="0.25"/>
  <cols>
    <col min="1" max="1" width="6.140625" style="28" customWidth="1"/>
    <col min="2" max="5" width="22.7109375" customWidth="1"/>
    <col min="6" max="6" width="10.140625" bestFit="1" customWidth="1"/>
  </cols>
  <sheetData>
    <row r="3" spans="1:12" s="34" customFormat="1" x14ac:dyDescent="0.25">
      <c r="A3" s="27" t="s">
        <v>110</v>
      </c>
    </row>
    <row r="4" spans="1:12" s="34" customFormat="1" ht="8.25" customHeight="1" x14ac:dyDescent="0.25">
      <c r="A4" s="27"/>
    </row>
    <row r="5" spans="1:12" ht="27.75" customHeight="1" x14ac:dyDescent="0.25">
      <c r="A5" s="82" t="s">
        <v>66</v>
      </c>
      <c r="B5" s="83" t="s">
        <v>106</v>
      </c>
      <c r="C5" s="83" t="s">
        <v>107</v>
      </c>
      <c r="D5" s="83" t="s">
        <v>108</v>
      </c>
      <c r="E5" s="84" t="s">
        <v>109</v>
      </c>
    </row>
    <row r="6" spans="1:12" x14ac:dyDescent="0.25">
      <c r="A6" s="81" t="s">
        <v>67</v>
      </c>
      <c r="B6" s="64" t="s">
        <v>68</v>
      </c>
      <c r="C6" s="64" t="s">
        <v>68</v>
      </c>
      <c r="D6" s="64" t="s">
        <v>68</v>
      </c>
      <c r="E6" s="64" t="s">
        <v>68</v>
      </c>
    </row>
    <row r="7" spans="1:12" x14ac:dyDescent="0.25">
      <c r="A7" s="81" t="s">
        <v>69</v>
      </c>
      <c r="B7" s="65" t="s">
        <v>70</v>
      </c>
      <c r="C7" s="65" t="s">
        <v>70</v>
      </c>
      <c r="D7" s="65" t="s">
        <v>70</v>
      </c>
      <c r="E7" s="65" t="s">
        <v>70</v>
      </c>
    </row>
    <row r="8" spans="1:12" x14ac:dyDescent="0.25">
      <c r="A8" s="81" t="s">
        <v>72</v>
      </c>
      <c r="B8" s="66" t="s">
        <v>71</v>
      </c>
      <c r="C8" s="66" t="s">
        <v>71</v>
      </c>
      <c r="D8" s="66" t="s">
        <v>71</v>
      </c>
      <c r="E8" s="66" t="s">
        <v>71</v>
      </c>
    </row>
    <row r="9" spans="1:12" s="31" customFormat="1" x14ac:dyDescent="0.25">
      <c r="A9" s="81" t="s">
        <v>74</v>
      </c>
      <c r="B9" s="67" t="s">
        <v>76</v>
      </c>
      <c r="C9" s="67" t="s">
        <v>76</v>
      </c>
      <c r="D9" s="67" t="s">
        <v>76</v>
      </c>
      <c r="E9" s="67" t="s">
        <v>76</v>
      </c>
    </row>
    <row r="10" spans="1:12" x14ac:dyDescent="0.25">
      <c r="A10" s="81" t="s">
        <v>77</v>
      </c>
      <c r="B10" s="69" t="s">
        <v>75</v>
      </c>
      <c r="C10" s="70" t="s">
        <v>78</v>
      </c>
      <c r="D10" s="70" t="s">
        <v>78</v>
      </c>
      <c r="E10" s="68" t="s">
        <v>53</v>
      </c>
    </row>
    <row r="11" spans="1:12" x14ac:dyDescent="0.25">
      <c r="A11" s="81" t="s">
        <v>79</v>
      </c>
      <c r="B11" s="72" t="s">
        <v>80</v>
      </c>
      <c r="C11" s="72" t="s">
        <v>80</v>
      </c>
      <c r="D11" s="73" t="s">
        <v>73</v>
      </c>
      <c r="E11" s="74" t="s">
        <v>55</v>
      </c>
    </row>
    <row r="12" spans="1:12" x14ac:dyDescent="0.25">
      <c r="A12" s="81" t="s">
        <v>81</v>
      </c>
      <c r="B12" s="74" t="s">
        <v>55</v>
      </c>
      <c r="C12" s="69" t="s">
        <v>75</v>
      </c>
      <c r="D12" s="75" t="s">
        <v>57</v>
      </c>
      <c r="E12" s="73" t="s">
        <v>73</v>
      </c>
    </row>
    <row r="13" spans="1:12" x14ac:dyDescent="0.25">
      <c r="A13" s="81" t="s">
        <v>83</v>
      </c>
      <c r="B13" s="70" t="s">
        <v>78</v>
      </c>
      <c r="C13" s="76" t="s">
        <v>84</v>
      </c>
      <c r="D13" s="77" t="s">
        <v>82</v>
      </c>
      <c r="E13" s="72" t="s">
        <v>80</v>
      </c>
    </row>
    <row r="14" spans="1:12" x14ac:dyDescent="0.25">
      <c r="A14" s="81" t="s">
        <v>85</v>
      </c>
      <c r="B14" s="73" t="s">
        <v>73</v>
      </c>
      <c r="C14" s="74" t="s">
        <v>55</v>
      </c>
      <c r="D14" s="72" t="s">
        <v>80</v>
      </c>
      <c r="E14" s="71" t="s">
        <v>54</v>
      </c>
    </row>
    <row r="15" spans="1:12" x14ac:dyDescent="0.25">
      <c r="A15" s="81" t="s">
        <v>86</v>
      </c>
      <c r="B15" s="79" t="s">
        <v>95</v>
      </c>
      <c r="C15" s="80" t="s">
        <v>87</v>
      </c>
      <c r="D15" s="76" t="s">
        <v>84</v>
      </c>
      <c r="E15" s="78" t="s">
        <v>56</v>
      </c>
    </row>
    <row r="16" spans="1:12" x14ac:dyDescent="0.25">
      <c r="A16" s="29" t="s">
        <v>88</v>
      </c>
      <c r="G16" s="33"/>
      <c r="H16" s="33"/>
      <c r="I16" s="33"/>
      <c r="J16" s="33"/>
      <c r="K16" s="33"/>
      <c r="L16" s="33"/>
    </row>
    <row r="17" spans="1:12" x14ac:dyDescent="0.25">
      <c r="G17" s="33"/>
      <c r="H17" s="33"/>
      <c r="I17" s="33"/>
      <c r="J17" s="33"/>
      <c r="K17" s="33"/>
      <c r="L17" s="33"/>
    </row>
    <row r="21" spans="1:12" s="33" customFormat="1" x14ac:dyDescent="0.25">
      <c r="A21" s="28"/>
    </row>
    <row r="22" spans="1:12" s="33" customFormat="1" x14ac:dyDescent="0.25">
      <c r="A22" s="28"/>
    </row>
    <row r="23" spans="1:12" s="33" customFormat="1" x14ac:dyDescent="0.25">
      <c r="A23" s="28"/>
    </row>
    <row r="24" spans="1:12" s="33" customFormat="1" x14ac:dyDescent="0.25">
      <c r="A24" s="28"/>
    </row>
    <row r="25" spans="1:12" s="33" customFormat="1" x14ac:dyDescent="0.25">
      <c r="A25" s="28"/>
    </row>
    <row r="26" spans="1:12" s="33" customFormat="1" x14ac:dyDescent="0.25">
      <c r="A26" s="28"/>
    </row>
    <row r="27" spans="1:12" s="33" customFormat="1" x14ac:dyDescent="0.25">
      <c r="A27" s="28"/>
    </row>
    <row r="28" spans="1:12" x14ac:dyDescent="0.25">
      <c r="B28" s="35"/>
    </row>
    <row r="29" spans="1:12" x14ac:dyDescent="0.25">
      <c r="B29" s="35"/>
    </row>
    <row r="30" spans="1:12" x14ac:dyDescent="0.25">
      <c r="B30" s="35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zoomScale="110" zoomScaleNormal="110" workbookViewId="0">
      <selection activeCell="E5" sqref="E5"/>
    </sheetView>
  </sheetViews>
  <sheetFormatPr defaultRowHeight="15" x14ac:dyDescent="0.25"/>
  <cols>
    <col min="1" max="1" width="5.5703125" style="30" customWidth="1"/>
    <col min="2" max="2" width="15.28515625" customWidth="1"/>
    <col min="3" max="3" width="50.42578125" customWidth="1"/>
    <col min="4" max="4" width="16.85546875" customWidth="1"/>
    <col min="5" max="5" width="15.85546875" customWidth="1"/>
    <col min="6" max="6" width="12.7109375" bestFit="1" customWidth="1"/>
  </cols>
  <sheetData>
    <row r="2" spans="1:6" x14ac:dyDescent="0.25">
      <c r="D2" s="31"/>
      <c r="E2" s="31"/>
      <c r="F2" s="31"/>
    </row>
    <row r="3" spans="1:6" s="34" customFormat="1" x14ac:dyDescent="0.25">
      <c r="A3" s="27" t="s">
        <v>111</v>
      </c>
    </row>
    <row r="4" spans="1:6" s="34" customFormat="1" x14ac:dyDescent="0.25">
      <c r="A4" s="27"/>
      <c r="E4" s="63" t="s">
        <v>94</v>
      </c>
      <c r="F4" s="62"/>
    </row>
    <row r="5" spans="1:6" ht="15" customHeight="1" x14ac:dyDescent="0.25">
      <c r="A5" s="50" t="s">
        <v>90</v>
      </c>
      <c r="B5" s="51" t="s">
        <v>49</v>
      </c>
      <c r="C5" s="51" t="s">
        <v>50</v>
      </c>
      <c r="D5" s="51" t="s">
        <v>104</v>
      </c>
      <c r="E5" s="52" t="s">
        <v>4</v>
      </c>
      <c r="F5" s="31"/>
    </row>
    <row r="6" spans="1:6" s="30" customFormat="1" ht="15" customHeight="1" x14ac:dyDescent="0.25">
      <c r="A6" s="55" t="s">
        <v>67</v>
      </c>
      <c r="B6" s="56">
        <v>27759560625</v>
      </c>
      <c r="C6" s="57" t="s">
        <v>93</v>
      </c>
      <c r="D6" s="58" t="s">
        <v>68</v>
      </c>
      <c r="E6" s="59">
        <v>1334288.9210000001</v>
      </c>
    </row>
    <row r="7" spans="1:6" s="30" customFormat="1" ht="15" customHeight="1" x14ac:dyDescent="0.25">
      <c r="A7" s="55" t="s">
        <v>69</v>
      </c>
      <c r="B7" s="56">
        <v>66089976432</v>
      </c>
      <c r="C7" s="60" t="s">
        <v>51</v>
      </c>
      <c r="D7" s="58" t="s">
        <v>73</v>
      </c>
      <c r="E7" s="59">
        <v>281460.46100000001</v>
      </c>
    </row>
    <row r="8" spans="1:6" s="30" customFormat="1" ht="15" customHeight="1" x14ac:dyDescent="0.25">
      <c r="A8" s="55" t="s">
        <v>72</v>
      </c>
      <c r="B8" s="56">
        <v>36864723043</v>
      </c>
      <c r="C8" s="57" t="s">
        <v>97</v>
      </c>
      <c r="D8" s="58" t="s">
        <v>76</v>
      </c>
      <c r="E8" s="59">
        <v>142255.78599999999</v>
      </c>
    </row>
    <row r="9" spans="1:6" ht="15" customHeight="1" x14ac:dyDescent="0.25">
      <c r="A9" s="55" t="s">
        <v>74</v>
      </c>
      <c r="B9" s="61" t="s">
        <v>92</v>
      </c>
      <c r="C9" s="60" t="s">
        <v>91</v>
      </c>
      <c r="D9" s="58" t="s">
        <v>70</v>
      </c>
      <c r="E9" s="59">
        <v>124038.026</v>
      </c>
    </row>
    <row r="10" spans="1:6" ht="15" customHeight="1" x14ac:dyDescent="0.25">
      <c r="A10" s="55" t="s">
        <v>77</v>
      </c>
      <c r="B10" s="56">
        <v>92510683607</v>
      </c>
      <c r="C10" s="60" t="s">
        <v>89</v>
      </c>
      <c r="D10" s="58" t="s">
        <v>71</v>
      </c>
      <c r="E10" s="59">
        <v>118340.16499999999</v>
      </c>
    </row>
    <row r="11" spans="1:6" ht="15" customHeight="1" x14ac:dyDescent="0.25">
      <c r="A11" s="55" t="s">
        <v>79</v>
      </c>
      <c r="B11" s="56">
        <v>22797775374</v>
      </c>
      <c r="C11" s="60" t="s">
        <v>52</v>
      </c>
      <c r="D11" s="58" t="s">
        <v>55</v>
      </c>
      <c r="E11" s="59">
        <v>87479.28</v>
      </c>
    </row>
    <row r="12" spans="1:6" ht="15" customHeight="1" x14ac:dyDescent="0.25">
      <c r="A12" s="55" t="s">
        <v>81</v>
      </c>
      <c r="B12" s="56">
        <v>33890755814</v>
      </c>
      <c r="C12" s="57" t="s">
        <v>99</v>
      </c>
      <c r="D12" s="58" t="s">
        <v>95</v>
      </c>
      <c r="E12" s="59">
        <v>82871</v>
      </c>
    </row>
    <row r="13" spans="1:6" s="37" customFormat="1" ht="15" customHeight="1" x14ac:dyDescent="0.25">
      <c r="A13" s="55" t="s">
        <v>83</v>
      </c>
      <c r="B13" s="56">
        <v>47625429199</v>
      </c>
      <c r="C13" s="57" t="s">
        <v>98</v>
      </c>
      <c r="D13" s="58" t="s">
        <v>75</v>
      </c>
      <c r="E13" s="59">
        <v>66550.407000000007</v>
      </c>
    </row>
    <row r="14" spans="1:6" s="37" customFormat="1" ht="15" customHeight="1" x14ac:dyDescent="0.25">
      <c r="A14" s="55" t="s">
        <v>85</v>
      </c>
      <c r="B14" s="56">
        <v>74204012744</v>
      </c>
      <c r="C14" s="57" t="s">
        <v>101</v>
      </c>
      <c r="D14" s="58" t="s">
        <v>80</v>
      </c>
      <c r="E14" s="59">
        <v>64318.517999999996</v>
      </c>
    </row>
    <row r="15" spans="1:6" ht="15" customHeight="1" x14ac:dyDescent="0.25">
      <c r="A15" s="55" t="s">
        <v>86</v>
      </c>
      <c r="B15" s="56">
        <v>82298562620</v>
      </c>
      <c r="C15" s="60" t="s">
        <v>100</v>
      </c>
      <c r="D15" s="58" t="s">
        <v>78</v>
      </c>
      <c r="E15" s="59">
        <v>34160</v>
      </c>
    </row>
    <row r="16" spans="1:6" x14ac:dyDescent="0.25">
      <c r="A16" s="53"/>
      <c r="B16" s="53" t="s">
        <v>105</v>
      </c>
      <c r="C16" s="49"/>
      <c r="D16" s="53"/>
      <c r="E16" s="54">
        <f>SUM(E6:E15)</f>
        <v>2335762.5640000007</v>
      </c>
    </row>
    <row r="17" spans="1:6" x14ac:dyDescent="0.25">
      <c r="A17" s="111" t="s">
        <v>65</v>
      </c>
      <c r="B17" s="112"/>
      <c r="C17" s="112"/>
    </row>
    <row r="19" spans="1:6" x14ac:dyDescent="0.25">
      <c r="E19" s="38"/>
      <c r="F19" s="32"/>
    </row>
  </sheetData>
  <mergeCells count="1">
    <mergeCell ref="A17:C17"/>
  </mergeCells>
  <hyperlinks>
    <hyperlink ref="C6" r:id="rId1"/>
    <hyperlink ref="C7" r:id="rId2"/>
    <hyperlink ref="C8" r:id="rId3"/>
    <hyperlink ref="C9" r:id="rId4"/>
    <hyperlink ref="C10" r:id="rId5"/>
    <hyperlink ref="C11" r:id="rId6"/>
    <hyperlink ref="C12" r:id="rId7"/>
    <hyperlink ref="C13" r:id="rId8"/>
    <hyperlink ref="C14" r:id="rId9" display="TURISTHOTEL DD"/>
    <hyperlink ref="C15" r:id="rId10"/>
  </hyperlinks>
  <pageMargins left="0.7" right="0.7" top="0.75" bottom="0.75" header="0.3" footer="0.3"/>
  <pageSetup paperSize="9" orientation="portrait" horizontalDpi="300" verticalDpi="300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Osnovna RH_2018_mil.kn</vt:lpstr>
      <vt:lpstr>TOP 10_gradova</vt:lpstr>
      <vt:lpstr>Grafikon 1.</vt:lpstr>
      <vt:lpstr>Rang gradova po više kriterija</vt:lpstr>
      <vt:lpstr>Rang poduz. po dobiti razdoblja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admin</cp:lastModifiedBy>
  <dcterms:created xsi:type="dcterms:W3CDTF">2019-08-27T10:34:30Z</dcterms:created>
  <dcterms:modified xsi:type="dcterms:W3CDTF">2020-05-25T09:26:54Z</dcterms:modified>
</cp:coreProperties>
</file>