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95" yWindow="330" windowWidth="15165" windowHeight="6825"/>
  </bookViews>
  <sheets>
    <sheet name="Tablica 1." sheetId="4" r:id="rId1"/>
    <sheet name="Tablica 2. " sheetId="10" r:id="rId2"/>
    <sheet name="Grafikon 1. " sheetId="8" r:id="rId3"/>
    <sheet name="Grafikon 2." sheetId="11" r:id="rId4"/>
    <sheet name="NKD N79" sheetId="1" r:id="rId5"/>
  </sheets>
  <externalReferences>
    <externalReference r:id="rId6"/>
  </externalReferences>
  <definedNames>
    <definedName name="PODACI" localSheetId="2">#REF!</definedName>
    <definedName name="PODACI" localSheetId="3">'[1]Tablica 2'!#REF!</definedName>
    <definedName name="PODACI" localSheetId="1">'Tablica 2. '!#REF!</definedName>
    <definedName name="PODACI">#REF!</definedName>
  </definedNames>
  <calcPr calcId="145621"/>
</workbook>
</file>

<file path=xl/calcChain.xml><?xml version="1.0" encoding="utf-8"?>
<calcChain xmlns="http://schemas.openxmlformats.org/spreadsheetml/2006/main">
  <c r="G22" i="4" l="1"/>
  <c r="G7" i="4"/>
  <c r="G8" i="4"/>
  <c r="G9" i="4"/>
  <c r="G10" i="4"/>
  <c r="G11" i="4"/>
  <c r="G12" i="4"/>
  <c r="G13" i="4"/>
  <c r="G14" i="4"/>
  <c r="G15" i="4"/>
  <c r="G16" i="4"/>
  <c r="G18" i="4"/>
  <c r="G19" i="4"/>
  <c r="G20" i="4"/>
  <c r="G21" i="4"/>
  <c r="G6" i="4"/>
  <c r="G11" i="10" l="1"/>
  <c r="G13" i="10" s="1"/>
  <c r="F11" i="10"/>
  <c r="F13" i="10" s="1"/>
  <c r="E11" i="10"/>
  <c r="E13" i="10" s="1"/>
</calcChain>
</file>

<file path=xl/sharedStrings.xml><?xml version="1.0" encoding="utf-8"?>
<sst xmlns="http://schemas.openxmlformats.org/spreadsheetml/2006/main" count="129" uniqueCount="89">
  <si>
    <t>Opis</t>
  </si>
  <si>
    <t xml:space="preserve">2014. </t>
  </si>
  <si>
    <t>Broj poduzetnika</t>
  </si>
  <si>
    <t>Broj dobitaša</t>
  </si>
  <si>
    <t>Broj gubitaša</t>
  </si>
  <si>
    <t>Broj zaposlenih</t>
  </si>
  <si>
    <t>Ukupni prihodi</t>
  </si>
  <si>
    <t>Ukupni rashodi</t>
  </si>
  <si>
    <t>Dobit prije oporezivanja</t>
  </si>
  <si>
    <t>Gubitak prije oporezivanja</t>
  </si>
  <si>
    <t>Porez na dobit</t>
  </si>
  <si>
    <t>Dobit razdoblja</t>
  </si>
  <si>
    <t>Gubitak razdoblja</t>
  </si>
  <si>
    <t>Dobit razdoblja (+) ili gubitak razdoblja (-)</t>
  </si>
  <si>
    <t>Neto plaće i nadnice</t>
  </si>
  <si>
    <t>Prosječna mjesečna neto plaća po zaposlenom</t>
  </si>
  <si>
    <t>A. Potraživanja za upisani a neuplaćeni kapital</t>
  </si>
  <si>
    <t>B. Dugotrajna imovina</t>
  </si>
  <si>
    <t>C. Kratkotrajna imovina</t>
  </si>
  <si>
    <t>D. Plaćeni troškovi budućeg razdoblja i obračunati prihodi</t>
  </si>
  <si>
    <t>F. UKUPNA AKTIVA = UKUPNA PASIVA</t>
  </si>
  <si>
    <t>A. Kapital i rezerve</t>
  </si>
  <si>
    <t>B. Rezerviranja</t>
  </si>
  <si>
    <t>C. Dugoročne obveze</t>
  </si>
  <si>
    <t>D. Kratkoročne obveze</t>
  </si>
  <si>
    <t>E. Odgođeno plaćanje troškova i prihod budućeg razdoblja</t>
  </si>
  <si>
    <t xml:space="preserve">Broj poduzetnika tekuća godina </t>
  </si>
  <si>
    <t>Broj izvoznika</t>
  </si>
  <si>
    <t>Broj uvoznika</t>
  </si>
  <si>
    <t>Izvoz</t>
  </si>
  <si>
    <t>Uvoz</t>
  </si>
  <si>
    <t>Trgovinski saldo</t>
  </si>
  <si>
    <t>Broj investitora</t>
  </si>
  <si>
    <t>Broj poduzetnika bez investicija</t>
  </si>
  <si>
    <t>Investicije u novu dugotrajnu imovinu</t>
  </si>
  <si>
    <t>Za ukupno RH</t>
  </si>
  <si>
    <t>Za sve veličine i sve oznake vlasništva</t>
  </si>
  <si>
    <t>Iznosi u tisućama kuna, prosječne plaće u kunama</t>
  </si>
  <si>
    <t xml:space="preserve">Izvor: Fina, Registar godišnjih financijskih izvještaja, obrada GFI-a, 2014.-2018. </t>
  </si>
  <si>
    <t>2018.</t>
  </si>
  <si>
    <t>2017.</t>
  </si>
  <si>
    <t>2016.</t>
  </si>
  <si>
    <t>2015.</t>
  </si>
  <si>
    <t>(iznosi u tisućama kuna, prosj. plaće u kunama)</t>
  </si>
  <si>
    <t>Izvor: Fina, Registar godišnjih financijskih izvještaja, obrada GFI-a za 2018. godinu</t>
  </si>
  <si>
    <t>5.</t>
  </si>
  <si>
    <t>Split</t>
  </si>
  <si>
    <t>4.</t>
  </si>
  <si>
    <t>3.</t>
  </si>
  <si>
    <t>2.</t>
  </si>
  <si>
    <t>1.</t>
  </si>
  <si>
    <t>Ukupan prihod</t>
  </si>
  <si>
    <t>Mjesto</t>
  </si>
  <si>
    <t>Naziv</t>
  </si>
  <si>
    <t>OIB</t>
  </si>
  <si>
    <t>R. br.</t>
  </si>
  <si>
    <t xml:space="preserve">Dobit ili gubitak razdoblja </t>
  </si>
  <si>
    <t>Rijeka</t>
  </si>
  <si>
    <t>KATARINA LINE D.O.O.</t>
  </si>
  <si>
    <t>UNILINE D.O.O.</t>
  </si>
  <si>
    <t>Opatija</t>
  </si>
  <si>
    <t>Pula</t>
  </si>
  <si>
    <t>Dubrovnik</t>
  </si>
  <si>
    <t>-</t>
  </si>
  <si>
    <t>MEETING POINT CROATIA D.O.O.</t>
  </si>
  <si>
    <t>02041978827</t>
  </si>
  <si>
    <t xml:space="preserve">KOMPAS D.O.O. </t>
  </si>
  <si>
    <t>ATLAS D.D.</t>
  </si>
  <si>
    <t>Ukupno TOP 5 poduzetnika NKD 79</t>
  </si>
  <si>
    <t>UdioTOP 5 poduzetnika u razredu djelatnosti NKD 79</t>
  </si>
  <si>
    <t>Index</t>
  </si>
  <si>
    <t>Tablica 1. Osnovni financijski rezultati poduzetnika za 2018. godinu</t>
  </si>
  <si>
    <t>Za djelatnost: N79 - Putničke agencije, organizatori putovanja (turoperatori) i ostale rezervacijske usluge te djelatnosti povezane s njima</t>
  </si>
  <si>
    <r>
      <t>Ukupno SVI poduzetnici NKD 79</t>
    </r>
    <r>
      <rPr>
        <b/>
        <sz val="9"/>
        <color theme="4" tint="-0.499984740745262"/>
        <rFont val="Arial"/>
        <family val="2"/>
        <charset val="238"/>
      </rPr>
      <t xml:space="preserve"> (2.061)</t>
    </r>
  </si>
  <si>
    <r>
      <t>Grafikon 1. Neto dobit/neto gubitak poduzetnika u djelatnosti NKD N79 u razdoblju od 2014. - 2018. g.</t>
    </r>
    <r>
      <rPr>
        <b/>
        <sz val="8"/>
        <color rgb="FF17365D"/>
        <rFont val="Arial"/>
        <family val="2"/>
        <charset val="238"/>
      </rPr>
      <t xml:space="preserve"> </t>
    </r>
    <r>
      <rPr>
        <i/>
        <sz val="8"/>
        <color rgb="FF17365D"/>
        <rFont val="Arial"/>
        <family val="2"/>
        <charset val="238"/>
      </rPr>
      <t>(iznosi u tisućama kuna)</t>
    </r>
  </si>
  <si>
    <r>
      <t xml:space="preserve">Grafikon 2. TOP 5 poduzetnika u djelatnosti NKD N79 rangirani prema ostvarenoj DOBITI RAZDOBLJA u 2018. godini </t>
    </r>
    <r>
      <rPr>
        <i/>
        <sz val="8"/>
        <color indexed="18"/>
        <rFont val="Arial"/>
        <family val="2"/>
        <charset val="238"/>
      </rPr>
      <t>(iznosi u tisućama kuna)</t>
    </r>
  </si>
  <si>
    <r>
      <t>Tablica 2. TOP 5 poduzetnika u razredu djelatnosti NKD N79 rangirani prema UKUPNOM PRIHODU u 2018. godini</t>
    </r>
    <r>
      <rPr>
        <b/>
        <sz val="8"/>
        <color theme="3" tint="-0.249977111117893"/>
        <rFont val="Arial"/>
        <family val="2"/>
        <charset val="238"/>
      </rPr>
      <t xml:space="preserve"> </t>
    </r>
    <r>
      <rPr>
        <i/>
        <sz val="8"/>
        <color theme="3" tint="-0.249977111117893"/>
        <rFont val="Arial"/>
        <family val="2"/>
        <charset val="238"/>
      </rPr>
      <t>(iznosi u tisućama kuna)</t>
    </r>
  </si>
  <si>
    <r>
      <t xml:space="preserve">Tablica 1. Osnovni financijski rezultati poslovanja poduzetnika u djelatnosti NKD N79, u razdoblju od 2014. do 2018. g.           </t>
    </r>
    <r>
      <rPr>
        <sz val="9"/>
        <color theme="3" tint="-0.249977111117893"/>
        <rFont val="Arial"/>
        <family val="2"/>
        <charset val="238"/>
      </rPr>
      <t xml:space="preserve"> </t>
    </r>
  </si>
  <si>
    <t>Indeks 2018./2014.</t>
  </si>
  <si>
    <t>KATARINA LINE d.o.o.</t>
  </si>
  <si>
    <t>UNILINE d.o.o.</t>
  </si>
  <si>
    <t>ADRIATIC KAMP d.o.o.</t>
  </si>
  <si>
    <t>CALVADOS CLUB d.o.o.</t>
  </si>
  <si>
    <t>GULLIVER TRAVEL d.o.o.</t>
  </si>
  <si>
    <t>2014.</t>
  </si>
  <si>
    <t>UKUPNO SVI PODUZETNICI GFI 2018.</t>
  </si>
  <si>
    <t>2017. (prethodna)</t>
  </si>
  <si>
    <t>2018.  (tekuća)</t>
  </si>
  <si>
    <t>Poreč - Parenzo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</si>
</sst>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7" formatCode="#,##0.00\ &quot;kn&quot;;\-#,##0.00\ &quot;kn&quot;"/>
    <numFmt numFmtId="164" formatCode="0.0"/>
    <numFmt numFmtId="165" formatCode="0.0%"/>
    <numFmt numFmtId="166" formatCode="#,##0_ ;\-#,##0\ "/>
    <numFmt numFmtId="167" formatCode="#,##0_ ;[Red]\-#,##0\ "/>
    <numFmt numFmtId="168" formatCode="#0.0"/>
  </numFmts>
  <fonts count="46" x14ac:knownFonts="1">
    <font>
      <sz val="11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8"/>
      <color indexed="9"/>
      <name val="Arial"/>
      <family val="2"/>
      <charset val="238"/>
    </font>
    <font>
      <sz val="9"/>
      <color indexed="56"/>
      <name val="Arial"/>
      <family val="2"/>
      <charset val="238"/>
    </font>
    <font>
      <sz val="10"/>
      <name val="MS Sans Serif"/>
      <family val="2"/>
      <charset val="238"/>
    </font>
    <font>
      <i/>
      <sz val="8"/>
      <color indexed="56"/>
      <name val="Arial"/>
      <family val="2"/>
      <charset val="238"/>
    </font>
    <font>
      <b/>
      <sz val="9"/>
      <color indexed="56"/>
      <name val="Arial"/>
      <family val="2"/>
      <charset val="238"/>
    </font>
    <font>
      <b/>
      <sz val="9"/>
      <color theme="4" tint="-0.499984740745262"/>
      <name val="Arial"/>
      <family val="2"/>
      <charset val="238"/>
    </font>
    <font>
      <b/>
      <sz val="9"/>
      <color rgb="FFFFFFFF"/>
      <name val="Arial"/>
      <family val="2"/>
      <charset val="238"/>
    </font>
    <font>
      <i/>
      <sz val="8"/>
      <name val="MS Sans Serif"/>
      <family val="2"/>
      <charset val="238"/>
    </font>
    <font>
      <i/>
      <sz val="8"/>
      <color theme="3" tint="-0.249977111117893"/>
      <name val="Arial"/>
      <family val="2"/>
      <charset val="238"/>
    </font>
    <font>
      <b/>
      <i/>
      <sz val="8"/>
      <color theme="3" tint="-0.249977111117893"/>
      <name val="Arial"/>
      <family val="2"/>
      <charset val="238"/>
    </font>
    <font>
      <b/>
      <sz val="9"/>
      <color theme="3" tint="-0.249977111117893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14"/>
      <color rgb="FF0000FF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0"/>
      <name val="MS Sans Serif"/>
      <family val="2"/>
      <charset val="238"/>
    </font>
    <font>
      <sz val="9"/>
      <color theme="4" tint="-0.499984740745262"/>
      <name val="Arial"/>
      <family val="2"/>
      <charset val="238"/>
    </font>
    <font>
      <b/>
      <sz val="9"/>
      <color indexed="9"/>
      <name val="Arial"/>
      <family val="2"/>
      <charset val="238"/>
    </font>
    <font>
      <b/>
      <sz val="9"/>
      <color rgb="FF17365D"/>
      <name val="Arial"/>
      <family val="2"/>
      <charset val="238"/>
    </font>
    <font>
      <b/>
      <sz val="9"/>
      <color rgb="FF16365C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sz val="9"/>
      <color theme="3" tint="-0.249977111117893"/>
      <name val="Arial"/>
      <family val="2"/>
      <charset val="238"/>
    </font>
    <font>
      <sz val="9"/>
      <color theme="3" tint="-0.249977111117893"/>
      <name val="MS Sans Serif"/>
      <family val="2"/>
      <charset val="238"/>
    </font>
    <font>
      <sz val="9"/>
      <name val="MS Sans Serif"/>
      <family val="2"/>
      <charset val="238"/>
    </font>
    <font>
      <b/>
      <sz val="9"/>
      <color theme="1"/>
      <name val="Calibri"/>
      <family val="2"/>
      <charset val="238"/>
      <scheme val="minor"/>
    </font>
    <font>
      <sz val="9"/>
      <color rgb="FF17375E"/>
      <name val="Arial"/>
      <family val="2"/>
      <charset val="238"/>
    </font>
    <font>
      <b/>
      <sz val="9"/>
      <name val="MS Sans Serif"/>
      <family val="2"/>
      <charset val="238"/>
    </font>
    <font>
      <b/>
      <sz val="9"/>
      <color theme="1"/>
      <name val="Arial"/>
      <family val="2"/>
      <charset val="238"/>
    </font>
    <font>
      <i/>
      <sz val="8"/>
      <color rgb="FF17365D"/>
      <name val="Arial"/>
      <family val="2"/>
      <charset val="238"/>
    </font>
    <font>
      <b/>
      <sz val="8"/>
      <color theme="3" tint="-0.249977111117893"/>
      <name val="Arial"/>
      <family val="2"/>
      <charset val="238"/>
    </font>
    <font>
      <b/>
      <sz val="8"/>
      <color rgb="FF17365D"/>
      <name val="Arial"/>
      <family val="2"/>
      <charset val="238"/>
    </font>
    <font>
      <sz val="10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11"/>
      <color theme="3" tint="-0.249977111117893"/>
      <name val="Arial"/>
      <family val="2"/>
      <charset val="238"/>
    </font>
    <font>
      <b/>
      <sz val="10"/>
      <color theme="3" tint="-0.249977111117893"/>
      <name val="Arial"/>
      <family val="2"/>
      <charset val="238"/>
    </font>
    <font>
      <sz val="10"/>
      <color theme="3" tint="-0.249977111117893"/>
      <name val="MS Sans Serif"/>
      <family val="2"/>
      <charset val="238"/>
    </font>
    <font>
      <u/>
      <sz val="11"/>
      <color theme="10"/>
      <name val="Arial"/>
      <family val="2"/>
      <charset val="238"/>
    </font>
    <font>
      <u/>
      <sz val="9"/>
      <color theme="10"/>
      <name val="Arial"/>
      <family val="2"/>
      <charset val="238"/>
    </font>
    <font>
      <sz val="10"/>
      <color theme="3" tint="-0.249977111117893"/>
      <name val="Arial"/>
      <family val="2"/>
      <charset val="238"/>
    </font>
    <font>
      <b/>
      <sz val="12"/>
      <color theme="3" tint="-0.249977111117893"/>
      <name val="Arial"/>
      <family val="2"/>
      <charset val="238"/>
    </font>
    <font>
      <sz val="12"/>
      <color theme="3" tint="-0.249977111117893"/>
      <name val="Arial"/>
      <family val="2"/>
      <charset val="238"/>
    </font>
    <font>
      <i/>
      <sz val="8"/>
      <color indexed="18"/>
      <name val="Arial"/>
      <family val="2"/>
      <charset val="238"/>
    </font>
    <font>
      <b/>
      <sz val="8.5"/>
      <color theme="0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16365C"/>
        <bgColor indexed="64"/>
      </patternFill>
    </fill>
    <fill>
      <patternFill patternType="solid">
        <fgColor rgb="FF003366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</fills>
  <borders count="62">
    <border>
      <left/>
      <right/>
      <top/>
      <bottom/>
      <diagonal/>
    </border>
    <border>
      <left style="thin">
        <color rgb="FFFFFF00"/>
      </left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22"/>
      </left>
      <right style="thin">
        <color indexed="22"/>
      </right>
      <top style="thin">
        <color rgb="FFF7EFFF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12"/>
      </right>
      <top style="thin">
        <color rgb="FFF7EFFF"/>
      </top>
      <bottom style="thin">
        <color indexed="22"/>
      </bottom>
      <diagonal/>
    </border>
    <border>
      <left style="thin">
        <color indexed="64"/>
      </left>
      <right style="thin">
        <color indexed="1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12"/>
      </right>
      <top style="thin">
        <color indexed="22"/>
      </top>
      <bottom style="thin">
        <color indexed="64"/>
      </bottom>
      <diagonal/>
    </border>
    <border>
      <left/>
      <right/>
      <top/>
      <bottom style="thin">
        <color indexed="9"/>
      </bottom>
      <diagonal/>
    </border>
    <border>
      <left style="thin">
        <color theme="3" tint="-0.24994659260841701"/>
      </left>
      <right style="thin">
        <color theme="0" tint="-0.24994659260841701"/>
      </right>
      <top style="thin">
        <color indexed="22"/>
      </top>
      <bottom style="thin">
        <color indexed="2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3" tint="-0.2499465926084170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3" tint="-0.2499465926084170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3" tint="-0.24994659260841701"/>
      </top>
      <bottom/>
      <diagonal/>
    </border>
    <border>
      <left style="thin">
        <color theme="3" tint="-0.24994659260841701"/>
      </left>
      <right style="thin">
        <color theme="0"/>
      </right>
      <top style="thin">
        <color theme="3" tint="-0.2499465926084170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3" tint="-0.24994659260841701"/>
      </bottom>
      <diagonal/>
    </border>
    <border>
      <left style="thin">
        <color theme="3" tint="-0.24994659260841701"/>
      </left>
      <right style="thin">
        <color theme="0"/>
      </right>
      <top style="thin">
        <color theme="0"/>
      </top>
      <bottom style="thin">
        <color theme="3" tint="-0.24994659260841701"/>
      </bottom>
      <diagonal/>
    </border>
    <border>
      <left style="thin">
        <color theme="0"/>
      </left>
      <right style="thin">
        <color theme="3" tint="-0.24994659260841701"/>
      </right>
      <top style="thin">
        <color theme="3" tint="-0.24994659260841701"/>
      </top>
      <bottom/>
      <diagonal/>
    </border>
    <border>
      <left/>
      <right style="thin">
        <color theme="0"/>
      </right>
      <top style="thin">
        <color theme="3" tint="-0.24994659260841701"/>
      </top>
      <bottom/>
      <diagonal/>
    </border>
    <border>
      <left style="thin">
        <color theme="3" tint="-0.24994659260841701"/>
      </left>
      <right style="thin">
        <color theme="0"/>
      </right>
      <top style="thin">
        <color theme="3" tint="-0.24994659260841701"/>
      </top>
      <bottom/>
      <diagonal/>
    </border>
    <border>
      <left style="thin">
        <color theme="3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22"/>
      </left>
      <right style="thin">
        <color indexed="22"/>
      </right>
      <top style="medium">
        <color theme="3" tint="-0.24994659260841701"/>
      </top>
      <bottom style="thin">
        <color theme="3" tint="-0.24994659260841701"/>
      </bottom>
      <diagonal/>
    </border>
    <border>
      <left style="thin">
        <color indexed="22"/>
      </left>
      <right style="thin">
        <color theme="3" tint="-0.24994659260841701"/>
      </right>
      <top style="medium">
        <color theme="3" tint="-0.24994659260841701"/>
      </top>
      <bottom style="thin">
        <color theme="3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3" tint="-0.24994659260841701"/>
      </bottom>
      <diagonal/>
    </border>
    <border>
      <left style="thin">
        <color theme="3" tint="-0.24994659260841701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3" tint="-0.24994659260841701"/>
      </left>
      <right style="thin">
        <color theme="0" tint="-0.34998626667073579"/>
      </right>
      <top style="thin">
        <color theme="0" tint="-0.34998626667073579"/>
      </top>
      <bottom style="thin">
        <color theme="3" tint="-0.2499465926084170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3" tint="-0.24994659260841701"/>
      </bottom>
      <diagonal/>
    </border>
    <border>
      <left style="thin">
        <color rgb="FFFFFF00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rgb="FFFFFF00"/>
      </right>
      <top style="thin">
        <color indexed="9"/>
      </top>
      <bottom/>
      <diagonal/>
    </border>
    <border>
      <left style="thin">
        <color indexed="22"/>
      </left>
      <right style="thin">
        <color indexed="12"/>
      </right>
      <top style="thin">
        <color rgb="FFF7EFFF"/>
      </top>
      <bottom style="thin">
        <color indexed="22"/>
      </bottom>
      <diagonal/>
    </border>
    <border>
      <left style="thin">
        <color indexed="22"/>
      </left>
      <right style="thin">
        <color indexed="1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12"/>
      </right>
      <top style="thin">
        <color indexed="22"/>
      </top>
      <bottom style="thin">
        <color indexed="64"/>
      </bottom>
      <diagonal/>
    </border>
    <border>
      <left/>
      <right style="thin">
        <color indexed="22"/>
      </right>
      <top style="thin">
        <color rgb="FFF7EFFF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3" tint="-0.499984740745262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3" tint="-0.499984740745262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3" tint="-0.499984740745262"/>
      </right>
      <top style="thin">
        <color theme="0" tint="-0.24994659260841701"/>
      </top>
      <bottom style="thin">
        <color theme="3" tint="-0.24994659260841701"/>
      </bottom>
      <diagonal/>
    </border>
    <border>
      <left style="thin">
        <color theme="0"/>
      </left>
      <right style="thin">
        <color theme="3" tint="-0.499984740745262"/>
      </right>
      <top style="thin">
        <color theme="3" tint="-0.24994659260841701"/>
      </top>
      <bottom style="thin">
        <color theme="0"/>
      </bottom>
      <diagonal/>
    </border>
    <border>
      <left style="thin">
        <color theme="0"/>
      </left>
      <right style="thin">
        <color theme="3" tint="-0.499984740745262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3" tint="-0.499984740745262"/>
      </right>
      <top style="thin">
        <color theme="0"/>
      </top>
      <bottom style="thin">
        <color theme="3" tint="-0.24994659260841701"/>
      </bottom>
      <diagonal/>
    </border>
    <border>
      <left style="thin">
        <color theme="3" tint="-0.24994659260841701"/>
      </left>
      <right style="thin">
        <color theme="0" tint="-0.24994659260841701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theme="3" tint="-0.24994659260841701"/>
      </left>
      <right style="thin">
        <color theme="0" tint="-0.24994659260841701"/>
      </right>
      <top style="thin">
        <color indexed="22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n">
        <color theme="0" tint="-0.249977111117893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theme="0" tint="-0.249977111117893"/>
      </right>
      <top style="thin">
        <color indexed="22"/>
      </top>
      <bottom style="thin">
        <color theme="0"/>
      </bottom>
      <diagonal/>
    </border>
    <border>
      <left style="thin">
        <color indexed="22"/>
      </left>
      <right style="thin">
        <color theme="0" tint="-0.249977111117893"/>
      </right>
      <top style="thin">
        <color indexed="22"/>
      </top>
      <bottom/>
      <diagonal/>
    </border>
    <border>
      <left style="thin">
        <color indexed="22"/>
      </left>
      <right style="thin">
        <color theme="0" tint="-0.249977111117893"/>
      </right>
      <top/>
      <bottom style="thin">
        <color indexed="22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/>
      </top>
      <bottom style="thin">
        <color theme="0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3" tint="-0.24994659260841701"/>
      </bottom>
      <diagonal/>
    </border>
    <border>
      <left style="thin">
        <color theme="0" tint="-0.34998626667073579"/>
      </left>
      <right style="thin">
        <color theme="3" tint="-0.24994659260841701"/>
      </right>
      <top style="thin">
        <color theme="0"/>
      </top>
      <bottom style="thin">
        <color theme="0"/>
      </bottom>
      <diagonal/>
    </border>
    <border>
      <left style="thin">
        <color theme="0" tint="-0.34998626667073579"/>
      </left>
      <right style="thin">
        <color theme="3" tint="-0.24994659260841701"/>
      </right>
      <top/>
      <bottom style="thin">
        <color theme="3" tint="-0.24994659260841701"/>
      </bottom>
      <diagonal/>
    </border>
    <border>
      <left style="thin">
        <color theme="3" tint="-0.24994659260841701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3" tint="-0.24994659260841701"/>
      </right>
      <top/>
      <bottom style="thin">
        <color theme="0"/>
      </bottom>
      <diagonal/>
    </border>
  </borders>
  <cellStyleXfs count="8">
    <xf numFmtId="0" fontId="0" fillId="0" borderId="0"/>
    <xf numFmtId="0" fontId="6" fillId="0" borderId="0"/>
    <xf numFmtId="0" fontId="17" fillId="0" borderId="0" applyNumberFormat="0" applyFill="0" applyBorder="0" applyAlignment="0" applyProtection="0"/>
    <xf numFmtId="0" fontId="18" fillId="0" borderId="0"/>
    <xf numFmtId="0" fontId="3" fillId="0" borderId="0"/>
    <xf numFmtId="0" fontId="2" fillId="0" borderId="0"/>
    <xf numFmtId="0" fontId="1" fillId="0" borderId="0"/>
    <xf numFmtId="0" fontId="39" fillId="0" borderId="0" applyNumberFormat="0" applyFill="0" applyBorder="0" applyAlignment="0" applyProtection="0"/>
  </cellStyleXfs>
  <cellXfs count="144">
    <xf numFmtId="0" fontId="0" fillId="0" borderId="0" xfId="0"/>
    <xf numFmtId="0" fontId="5" fillId="0" borderId="7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6" fillId="0" borderId="0" xfId="1"/>
    <xf numFmtId="3" fontId="7" fillId="0" borderId="0" xfId="1" applyNumberFormat="1" applyFont="1" applyFill="1" applyBorder="1" applyAlignment="1">
      <alignment horizontal="left" vertical="center"/>
    </xf>
    <xf numFmtId="0" fontId="5" fillId="0" borderId="10" xfId="1" applyFont="1" applyBorder="1" applyAlignment="1">
      <alignment horizontal="left" vertical="center"/>
    </xf>
    <xf numFmtId="0" fontId="10" fillId="5" borderId="14" xfId="1" applyFont="1" applyFill="1" applyBorder="1" applyAlignment="1">
      <alignment horizontal="center" vertical="center"/>
    </xf>
    <xf numFmtId="0" fontId="10" fillId="6" borderId="14" xfId="1" applyFont="1" applyFill="1" applyBorder="1" applyAlignment="1">
      <alignment horizontal="center" vertical="center" wrapText="1"/>
    </xf>
    <xf numFmtId="0" fontId="11" fillId="0" borderId="0" xfId="1" applyFont="1"/>
    <xf numFmtId="0" fontId="11" fillId="0" borderId="0" xfId="1" applyFont="1" applyAlignment="1"/>
    <xf numFmtId="0" fontId="13" fillId="0" borderId="0" xfId="1" applyFont="1" applyAlignment="1">
      <alignment horizontal="left"/>
    </xf>
    <xf numFmtId="0" fontId="14" fillId="0" borderId="0" xfId="1" applyFont="1" applyAlignment="1">
      <alignment horizontal="left"/>
    </xf>
    <xf numFmtId="0" fontId="15" fillId="0" borderId="0" xfId="1" applyFont="1" applyAlignment="1"/>
    <xf numFmtId="0" fontId="16" fillId="0" borderId="0" xfId="1" applyFont="1" applyAlignment="1"/>
    <xf numFmtId="0" fontId="21" fillId="0" borderId="0" xfId="1" applyFont="1"/>
    <xf numFmtId="165" fontId="22" fillId="3" borderId="16" xfId="1" applyNumberFormat="1" applyFont="1" applyFill="1" applyBorder="1" applyAlignment="1">
      <alignment horizontal="right" vertical="center" wrapText="1"/>
    </xf>
    <xf numFmtId="0" fontId="25" fillId="0" borderId="0" xfId="1" applyFont="1"/>
    <xf numFmtId="166" fontId="6" fillId="0" borderId="0" xfId="1" applyNumberFormat="1"/>
    <xf numFmtId="0" fontId="6" fillId="0" borderId="0" xfId="1" quotePrefix="1" applyNumberFormat="1"/>
    <xf numFmtId="3" fontId="6" fillId="0" borderId="0" xfId="1" applyNumberFormat="1"/>
    <xf numFmtId="7" fontId="18" fillId="0" borderId="0" xfId="3" applyNumberFormat="1"/>
    <xf numFmtId="0" fontId="18" fillId="0" borderId="0" xfId="3" quotePrefix="1" applyNumberFormat="1"/>
    <xf numFmtId="0" fontId="5" fillId="0" borderId="21" xfId="1" applyFont="1" applyBorder="1" applyAlignment="1">
      <alignment horizontal="right" vertical="center"/>
    </xf>
    <xf numFmtId="167" fontId="6" fillId="0" borderId="0" xfId="1" applyNumberFormat="1"/>
    <xf numFmtId="0" fontId="26" fillId="0" borderId="0" xfId="1" applyFont="1"/>
    <xf numFmtId="0" fontId="27" fillId="0" borderId="0" xfId="1" applyFont="1"/>
    <xf numFmtId="0" fontId="14" fillId="0" borderId="0" xfId="1" applyFont="1"/>
    <xf numFmtId="0" fontId="29" fillId="0" borderId="0" xfId="1" applyFont="1"/>
    <xf numFmtId="0" fontId="30" fillId="0" borderId="0" xfId="1" applyFont="1"/>
    <xf numFmtId="0" fontId="5" fillId="8" borderId="6" xfId="0" applyFont="1" applyFill="1" applyBorder="1" applyAlignment="1">
      <alignment horizontal="left" vertical="center"/>
    </xf>
    <xf numFmtId="0" fontId="5" fillId="8" borderId="7" xfId="0" applyFont="1" applyFill="1" applyBorder="1" applyAlignment="1">
      <alignment horizontal="left" vertical="center"/>
    </xf>
    <xf numFmtId="0" fontId="10" fillId="5" borderId="15" xfId="1" applyFont="1" applyFill="1" applyBorder="1" applyAlignment="1">
      <alignment horizontal="center" vertical="center"/>
    </xf>
    <xf numFmtId="0" fontId="10" fillId="5" borderId="18" xfId="1" applyFont="1" applyFill="1" applyBorder="1" applyAlignment="1">
      <alignment horizontal="center" vertical="center"/>
    </xf>
    <xf numFmtId="0" fontId="28" fillId="4" borderId="17" xfId="1" applyFont="1" applyFill="1" applyBorder="1" applyAlignment="1">
      <alignment vertical="center" wrapText="1"/>
    </xf>
    <xf numFmtId="0" fontId="14" fillId="0" borderId="0" xfId="5" applyFont="1"/>
    <xf numFmtId="0" fontId="10" fillId="7" borderId="20" xfId="5" applyFont="1" applyFill="1" applyBorder="1" applyAlignment="1">
      <alignment horizontal="center" vertical="center" wrapText="1"/>
    </xf>
    <xf numFmtId="0" fontId="10" fillId="7" borderId="14" xfId="5" applyFont="1" applyFill="1" applyBorder="1" applyAlignment="1">
      <alignment horizontal="center" vertical="center" wrapText="1"/>
    </xf>
    <xf numFmtId="0" fontId="10" fillId="7" borderId="19" xfId="5" applyFont="1" applyFill="1" applyBorder="1" applyAlignment="1">
      <alignment horizontal="center" vertical="center" wrapText="1"/>
    </xf>
    <xf numFmtId="0" fontId="10" fillId="7" borderId="18" xfId="5" applyFont="1" applyFill="1" applyBorder="1" applyAlignment="1">
      <alignment horizontal="center" vertical="center" wrapText="1"/>
    </xf>
    <xf numFmtId="0" fontId="2" fillId="0" borderId="0" xfId="5"/>
    <xf numFmtId="3" fontId="19" fillId="0" borderId="0" xfId="5" applyNumberFormat="1" applyFont="1" applyBorder="1"/>
    <xf numFmtId="3" fontId="2" fillId="0" borderId="0" xfId="5" applyNumberFormat="1"/>
    <xf numFmtId="3" fontId="8" fillId="3" borderId="13" xfId="5" applyNumberFormat="1" applyFont="1" applyFill="1" applyBorder="1" applyAlignment="1">
      <alignment horizontal="right" vertical="center"/>
    </xf>
    <xf numFmtId="3" fontId="8" fillId="3" borderId="11" xfId="5" applyNumberFormat="1" applyFont="1" applyFill="1" applyBorder="1" applyAlignment="1">
      <alignment horizontal="right" vertical="center"/>
    </xf>
    <xf numFmtId="3" fontId="7" fillId="0" borderId="0" xfId="5" applyNumberFormat="1" applyFont="1" applyFill="1" applyBorder="1" applyAlignment="1">
      <alignment horizontal="left" vertical="center"/>
    </xf>
    <xf numFmtId="164" fontId="2" fillId="0" borderId="0" xfId="5" applyNumberFormat="1"/>
    <xf numFmtId="3" fontId="34" fillId="0" borderId="0" xfId="1" applyNumberFormat="1" applyFont="1"/>
    <xf numFmtId="0" fontId="34" fillId="0" borderId="0" xfId="1" applyFont="1"/>
    <xf numFmtId="3" fontId="24" fillId="0" borderId="28" xfId="1" applyNumberFormat="1" applyFont="1" applyBorder="1" applyAlignment="1">
      <alignment horizontal="left" vertical="center"/>
    </xf>
    <xf numFmtId="3" fontId="24" fillId="0" borderId="30" xfId="1" applyNumberFormat="1" applyFont="1" applyBorder="1" applyAlignment="1">
      <alignment horizontal="left" vertical="center"/>
    </xf>
    <xf numFmtId="3" fontId="24" fillId="0" borderId="28" xfId="1" applyNumberFormat="1" applyFont="1" applyBorder="1" applyAlignment="1">
      <alignment horizontal="right" vertical="center"/>
    </xf>
    <xf numFmtId="3" fontId="24" fillId="0" borderId="30" xfId="1" applyNumberFormat="1" applyFont="1" applyBorder="1" applyAlignment="1">
      <alignment horizontal="right" vertical="center"/>
    </xf>
    <xf numFmtId="0" fontId="24" fillId="0" borderId="0" xfId="6" applyFont="1" applyBorder="1" applyAlignment="1">
      <alignment horizontal="right" vertical="center"/>
    </xf>
    <xf numFmtId="3" fontId="24" fillId="0" borderId="25" xfId="1" applyNumberFormat="1" applyFont="1" applyBorder="1" applyAlignment="1">
      <alignment horizontal="left" vertical="center"/>
    </xf>
    <xf numFmtId="3" fontId="24" fillId="0" borderId="24" xfId="1" applyNumberFormat="1" applyFont="1" applyBorder="1" applyAlignment="1">
      <alignment horizontal="left" vertical="center"/>
    </xf>
    <xf numFmtId="3" fontId="24" fillId="0" borderId="26" xfId="1" applyNumberFormat="1" applyFont="1" applyBorder="1" applyAlignment="1">
      <alignment horizontal="left" vertical="center"/>
    </xf>
    <xf numFmtId="3" fontId="24" fillId="0" borderId="24" xfId="1" applyNumberFormat="1" applyFont="1" applyBorder="1" applyAlignment="1">
      <alignment horizontal="right" vertical="center"/>
    </xf>
    <xf numFmtId="3" fontId="24" fillId="0" borderId="25" xfId="1" applyNumberFormat="1" applyFont="1" applyBorder="1" applyAlignment="1">
      <alignment horizontal="right" vertical="center"/>
    </xf>
    <xf numFmtId="3" fontId="24" fillId="0" borderId="26" xfId="1" applyNumberFormat="1" applyFont="1" applyBorder="1" applyAlignment="1">
      <alignment horizontal="right" vertical="center"/>
    </xf>
    <xf numFmtId="49" fontId="4" fillId="2" borderId="31" xfId="0" applyNumberFormat="1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49" fontId="4" fillId="2" borderId="32" xfId="0" applyNumberFormat="1" applyFont="1" applyFill="1" applyBorder="1" applyAlignment="1">
      <alignment horizontal="center" vertical="center" wrapText="1"/>
    </xf>
    <xf numFmtId="0" fontId="36" fillId="0" borderId="0" xfId="0" applyFont="1"/>
    <xf numFmtId="0" fontId="37" fillId="0" borderId="0" xfId="0" applyFont="1" applyAlignment="1"/>
    <xf numFmtId="0" fontId="38" fillId="0" borderId="0" xfId="1" applyFont="1" applyAlignment="1"/>
    <xf numFmtId="0" fontId="38" fillId="0" borderId="0" xfId="1" applyFont="1"/>
    <xf numFmtId="3" fontId="35" fillId="4" borderId="22" xfId="1" applyNumberFormat="1" applyFont="1" applyFill="1" applyBorder="1" applyAlignment="1">
      <alignment horizontal="right" vertical="center"/>
    </xf>
    <xf numFmtId="3" fontId="8" fillId="4" borderId="22" xfId="1" applyNumberFormat="1" applyFont="1" applyFill="1" applyBorder="1" applyAlignment="1">
      <alignment horizontal="right" vertical="center"/>
    </xf>
    <xf numFmtId="3" fontId="8" fillId="4" borderId="23" xfId="1" applyNumberFormat="1" applyFont="1" applyFill="1" applyBorder="1" applyAlignment="1">
      <alignment horizontal="right" vertical="center"/>
    </xf>
    <xf numFmtId="164" fontId="6" fillId="0" borderId="0" xfId="1" applyNumberFormat="1"/>
    <xf numFmtId="3" fontId="40" fillId="0" borderId="25" xfId="7" applyNumberFormat="1" applyFont="1" applyBorder="1" applyAlignment="1">
      <alignment horizontal="left" vertical="center"/>
    </xf>
    <xf numFmtId="0" fontId="40" fillId="0" borderId="28" xfId="7" applyFont="1" applyBorder="1" applyAlignment="1">
      <alignment horizontal="left" vertical="center"/>
    </xf>
    <xf numFmtId="0" fontId="40" fillId="0" borderId="30" xfId="7" applyFont="1" applyBorder="1" applyAlignment="1">
      <alignment horizontal="left" vertical="center"/>
    </xf>
    <xf numFmtId="0" fontId="41" fillId="0" borderId="0" xfId="0" applyFont="1"/>
    <xf numFmtId="0" fontId="42" fillId="0" borderId="0" xfId="0" applyFont="1" applyAlignment="1"/>
    <xf numFmtId="0" fontId="43" fillId="0" borderId="0" xfId="0" applyFont="1"/>
    <xf numFmtId="3" fontId="24" fillId="0" borderId="39" xfId="1" applyNumberFormat="1" applyFont="1" applyBorder="1" applyAlignment="1">
      <alignment horizontal="right" vertical="center"/>
    </xf>
    <xf numFmtId="3" fontId="24" fillId="0" borderId="40" xfId="1" applyNumberFormat="1" applyFont="1" applyBorder="1" applyAlignment="1">
      <alignment horizontal="right" vertical="center"/>
    </xf>
    <xf numFmtId="3" fontId="24" fillId="0" borderId="41" xfId="1" applyNumberFormat="1" applyFont="1" applyBorder="1" applyAlignment="1">
      <alignment horizontal="right" vertical="center"/>
    </xf>
    <xf numFmtId="3" fontId="8" fillId="3" borderId="42" xfId="5" applyNumberFormat="1" applyFont="1" applyFill="1" applyBorder="1" applyAlignment="1">
      <alignment horizontal="right" vertical="center"/>
    </xf>
    <xf numFmtId="3" fontId="8" fillId="3" borderId="43" xfId="5" applyNumberFormat="1" applyFont="1" applyFill="1" applyBorder="1" applyAlignment="1">
      <alignment horizontal="right" vertical="center"/>
    </xf>
    <xf numFmtId="165" fontId="22" fillId="3" borderId="44" xfId="1" applyNumberFormat="1" applyFont="1" applyFill="1" applyBorder="1" applyAlignment="1">
      <alignment horizontal="right" vertical="center" wrapText="1"/>
    </xf>
    <xf numFmtId="0" fontId="5" fillId="0" borderId="45" xfId="1" applyFont="1" applyBorder="1" applyAlignment="1">
      <alignment horizontal="left" vertical="center"/>
    </xf>
    <xf numFmtId="3" fontId="8" fillId="4" borderId="11" xfId="1" applyNumberFormat="1" applyFont="1" applyFill="1" applyBorder="1" applyAlignment="1">
      <alignment horizontal="left" vertical="center"/>
    </xf>
    <xf numFmtId="0" fontId="5" fillId="0" borderId="47" xfId="1" applyFont="1" applyBorder="1" applyAlignment="1">
      <alignment horizontal="left" vertical="center"/>
    </xf>
    <xf numFmtId="3" fontId="35" fillId="4" borderId="11" xfId="1" applyNumberFormat="1" applyFont="1" applyFill="1" applyBorder="1" applyAlignment="1">
      <alignment horizontal="right" vertical="center"/>
    </xf>
    <xf numFmtId="3" fontId="8" fillId="4" borderId="11" xfId="1" applyNumberFormat="1" applyFont="1" applyFill="1" applyBorder="1" applyAlignment="1">
      <alignment horizontal="right" vertical="center"/>
    </xf>
    <xf numFmtId="3" fontId="5" fillId="0" borderId="46" xfId="0" applyNumberFormat="1" applyFont="1" applyBorder="1" applyAlignment="1">
      <alignment horizontal="right" vertical="center"/>
    </xf>
    <xf numFmtId="3" fontId="5" fillId="0" borderId="4" xfId="0" applyNumberFormat="1" applyFont="1" applyBorder="1" applyAlignment="1">
      <alignment horizontal="right" vertical="center"/>
    </xf>
    <xf numFmtId="3" fontId="5" fillId="0" borderId="48" xfId="0" applyNumberFormat="1" applyFont="1" applyBorder="1" applyAlignment="1">
      <alignment horizontal="right" vertical="center"/>
    </xf>
    <xf numFmtId="3" fontId="5" fillId="0" borderId="5" xfId="0" applyNumberFormat="1" applyFont="1" applyBorder="1" applyAlignment="1">
      <alignment horizontal="right" vertical="center"/>
    </xf>
    <xf numFmtId="3" fontId="5" fillId="3" borderId="11" xfId="1" applyNumberFormat="1" applyFont="1" applyFill="1" applyBorder="1" applyAlignment="1">
      <alignment horizontal="left" vertical="center"/>
    </xf>
    <xf numFmtId="3" fontId="5" fillId="3" borderId="11" xfId="1" applyNumberFormat="1" applyFont="1" applyFill="1" applyBorder="1" applyAlignment="1">
      <alignment horizontal="right" vertical="center"/>
    </xf>
    <xf numFmtId="3" fontId="5" fillId="0" borderId="49" xfId="0" applyNumberFormat="1" applyFont="1" applyBorder="1" applyAlignment="1">
      <alignment horizontal="right" vertical="center"/>
    </xf>
    <xf numFmtId="3" fontId="5" fillId="0" borderId="50" xfId="0" applyNumberFormat="1" applyFont="1" applyBorder="1" applyAlignment="1">
      <alignment horizontal="right" vertical="center"/>
    </xf>
    <xf numFmtId="0" fontId="6" fillId="0" borderId="0" xfId="1" applyAlignment="1">
      <alignment vertical="center"/>
    </xf>
    <xf numFmtId="3" fontId="5" fillId="0" borderId="51" xfId="0" applyNumberFormat="1" applyFont="1" applyBorder="1" applyAlignment="1">
      <alignment horizontal="right" vertical="center"/>
    </xf>
    <xf numFmtId="3" fontId="5" fillId="0" borderId="52" xfId="0" applyNumberFormat="1" applyFont="1" applyBorder="1" applyAlignment="1">
      <alignment horizontal="right" vertical="center"/>
    </xf>
    <xf numFmtId="49" fontId="4" fillId="7" borderId="53" xfId="1" applyNumberFormat="1" applyFont="1" applyFill="1" applyBorder="1" applyAlignment="1">
      <alignment horizontal="center" vertical="center" wrapText="1"/>
    </xf>
    <xf numFmtId="0" fontId="10" fillId="6" borderId="53" xfId="1" applyFont="1" applyFill="1" applyBorder="1" applyAlignment="1">
      <alignment horizontal="center" vertical="center" wrapText="1"/>
    </xf>
    <xf numFmtId="0" fontId="10" fillId="5" borderId="53" xfId="1" applyFont="1" applyFill="1" applyBorder="1" applyAlignment="1">
      <alignment horizontal="center" vertical="center"/>
    </xf>
    <xf numFmtId="0" fontId="45" fillId="9" borderId="53" xfId="1" applyFont="1" applyFill="1" applyBorder="1" applyAlignment="1">
      <alignment horizontal="center" vertical="center" wrapText="1"/>
    </xf>
    <xf numFmtId="165" fontId="19" fillId="4" borderId="11" xfId="1" applyNumberFormat="1" applyFont="1" applyFill="1" applyBorder="1" applyAlignment="1">
      <alignment vertical="center"/>
    </xf>
    <xf numFmtId="165" fontId="19" fillId="0" borderId="0" xfId="1" applyNumberFormat="1" applyFont="1" applyAlignment="1">
      <alignment vertical="center"/>
    </xf>
    <xf numFmtId="165" fontId="19" fillId="3" borderId="0" xfId="1" applyNumberFormat="1" applyFont="1" applyFill="1" applyAlignment="1">
      <alignment vertical="center"/>
    </xf>
    <xf numFmtId="3" fontId="19" fillId="4" borderId="11" xfId="1" applyNumberFormat="1" applyFont="1" applyFill="1" applyBorder="1" applyAlignment="1">
      <alignment vertical="center"/>
    </xf>
    <xf numFmtId="3" fontId="19" fillId="4" borderId="11" xfId="1" applyNumberFormat="1" applyFont="1" applyFill="1" applyBorder="1" applyAlignment="1">
      <alignment horizontal="left" vertical="center"/>
    </xf>
    <xf numFmtId="0" fontId="40" fillId="0" borderId="0" xfId="7" applyFont="1" applyAlignment="1">
      <alignment horizontal="left" vertical="center"/>
    </xf>
    <xf numFmtId="0" fontId="5" fillId="0" borderId="27" xfId="1" applyFont="1" applyBorder="1" applyAlignment="1">
      <alignment vertical="center"/>
    </xf>
    <xf numFmtId="0" fontId="5" fillId="0" borderId="29" xfId="1" applyFont="1" applyBorder="1" applyAlignment="1">
      <alignment vertical="center"/>
    </xf>
    <xf numFmtId="0" fontId="12" fillId="0" borderId="0" xfId="0" applyFont="1" applyAlignment="1">
      <alignment horizontal="right" vertical="center"/>
    </xf>
    <xf numFmtId="3" fontId="5" fillId="0" borderId="36" xfId="0" applyNumberFormat="1" applyFont="1" applyBorder="1" applyAlignment="1">
      <alignment horizontal="right" vertical="center"/>
    </xf>
    <xf numFmtId="3" fontId="5" fillId="0" borderId="3" xfId="0" applyNumberFormat="1" applyFont="1" applyBorder="1" applyAlignment="1">
      <alignment horizontal="right" vertical="center"/>
    </xf>
    <xf numFmtId="168" fontId="5" fillId="0" borderId="33" xfId="0" applyNumberFormat="1" applyFont="1" applyBorder="1" applyAlignment="1">
      <alignment horizontal="right" vertical="center"/>
    </xf>
    <xf numFmtId="3" fontId="5" fillId="0" borderId="37" xfId="0" applyNumberFormat="1" applyFont="1" applyBorder="1" applyAlignment="1">
      <alignment horizontal="right" vertical="center"/>
    </xf>
    <xf numFmtId="168" fontId="5" fillId="0" borderId="34" xfId="0" applyNumberFormat="1" applyFont="1" applyBorder="1" applyAlignment="1">
      <alignment horizontal="right" vertical="center"/>
    </xf>
    <xf numFmtId="3" fontId="5" fillId="0" borderId="38" xfId="0" applyNumberFormat="1" applyFont="1" applyBorder="1" applyAlignment="1">
      <alignment horizontal="right" vertical="center"/>
    </xf>
    <xf numFmtId="168" fontId="5" fillId="0" borderId="35" xfId="0" applyNumberFormat="1" applyFont="1" applyBorder="1" applyAlignment="1">
      <alignment horizontal="right" vertical="center"/>
    </xf>
    <xf numFmtId="0" fontId="8" fillId="8" borderId="7" xfId="0" applyFont="1" applyFill="1" applyBorder="1" applyAlignment="1">
      <alignment horizontal="left" vertical="center"/>
    </xf>
    <xf numFmtId="3" fontId="8" fillId="0" borderId="37" xfId="0" applyNumberFormat="1" applyFont="1" applyBorder="1" applyAlignment="1">
      <alignment horizontal="right" vertical="center"/>
    </xf>
    <xf numFmtId="3" fontId="8" fillId="0" borderId="4" xfId="0" applyNumberFormat="1" applyFont="1" applyBorder="1" applyAlignment="1">
      <alignment horizontal="right" vertical="center"/>
    </xf>
    <xf numFmtId="168" fontId="8" fillId="0" borderId="34" xfId="0" applyNumberFormat="1" applyFont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12" fillId="0" borderId="0" xfId="1" applyFont="1" applyBorder="1" applyAlignment="1">
      <alignment horizontal="right" vertical="center"/>
    </xf>
    <xf numFmtId="0" fontId="0" fillId="0" borderId="0" xfId="0" applyBorder="1" applyAlignment="1">
      <alignment horizontal="right" vertical="center"/>
    </xf>
    <xf numFmtId="49" fontId="8" fillId="3" borderId="15" xfId="5" applyNumberFormat="1" applyFont="1" applyFill="1" applyBorder="1" applyAlignment="1">
      <alignment horizontal="left" vertical="center"/>
    </xf>
    <xf numFmtId="0" fontId="23" fillId="0" borderId="13" xfId="5" applyFont="1" applyBorder="1" applyAlignment="1">
      <alignment horizontal="left" vertical="center"/>
    </xf>
    <xf numFmtId="49" fontId="8" fillId="3" borderId="12" xfId="5" applyNumberFormat="1" applyFont="1" applyFill="1" applyBorder="1" applyAlignment="1">
      <alignment horizontal="left" vertical="center"/>
    </xf>
    <xf numFmtId="0" fontId="23" fillId="0" borderId="11" xfId="5" applyFont="1" applyBorder="1" applyAlignment="1">
      <alignment horizontal="left" vertical="center"/>
    </xf>
    <xf numFmtId="49" fontId="8" fillId="3" borderId="17" xfId="5" applyNumberFormat="1" applyFont="1" applyFill="1" applyBorder="1" applyAlignment="1">
      <alignment horizontal="left" vertical="center"/>
    </xf>
    <xf numFmtId="0" fontId="23" fillId="0" borderId="16" xfId="5" applyFont="1" applyBorder="1" applyAlignment="1">
      <alignment horizontal="left" vertical="center"/>
    </xf>
    <xf numFmtId="3" fontId="14" fillId="4" borderId="54" xfId="1" applyNumberFormat="1" applyFont="1" applyFill="1" applyBorder="1" applyAlignment="1">
      <alignment horizontal="right" vertical="center"/>
    </xf>
    <xf numFmtId="3" fontId="14" fillId="4" borderId="55" xfId="1" applyNumberFormat="1" applyFont="1" applyFill="1" applyBorder="1" applyAlignment="1">
      <alignment horizontal="right" vertical="center"/>
    </xf>
    <xf numFmtId="3" fontId="14" fillId="4" borderId="56" xfId="1" applyNumberFormat="1" applyFont="1" applyFill="1" applyBorder="1" applyAlignment="1">
      <alignment horizontal="right" vertical="center"/>
    </xf>
    <xf numFmtId="167" fontId="8" fillId="4" borderId="57" xfId="1" applyNumberFormat="1" applyFont="1" applyFill="1" applyBorder="1" applyAlignment="1">
      <alignment horizontal="right" vertical="center"/>
    </xf>
    <xf numFmtId="167" fontId="8" fillId="4" borderId="58" xfId="1" applyNumberFormat="1" applyFont="1" applyFill="1" applyBorder="1" applyAlignment="1">
      <alignment horizontal="right" vertical="center"/>
    </xf>
    <xf numFmtId="0" fontId="5" fillId="0" borderId="59" xfId="1" applyFont="1" applyBorder="1" applyAlignment="1">
      <alignment vertical="center"/>
    </xf>
    <xf numFmtId="0" fontId="40" fillId="0" borderId="60" xfId="7" applyFont="1" applyBorder="1" applyAlignment="1">
      <alignment horizontal="left" vertical="center"/>
    </xf>
    <xf numFmtId="3" fontId="24" fillId="0" borderId="60" xfId="1" applyNumberFormat="1" applyFont="1" applyBorder="1" applyAlignment="1">
      <alignment horizontal="left" vertical="center"/>
    </xf>
    <xf numFmtId="3" fontId="24" fillId="0" borderId="60" xfId="1" applyNumberFormat="1" applyFont="1" applyBorder="1" applyAlignment="1">
      <alignment horizontal="right" vertical="center"/>
    </xf>
    <xf numFmtId="167" fontId="8" fillId="4" borderId="61" xfId="1" applyNumberFormat="1" applyFont="1" applyFill="1" applyBorder="1" applyAlignment="1">
      <alignment horizontal="right" vertical="center"/>
    </xf>
    <xf numFmtId="49" fontId="20" fillId="7" borderId="11" xfId="1" applyNumberFormat="1" applyFont="1" applyFill="1" applyBorder="1" applyAlignment="1">
      <alignment horizontal="center" vertical="center" wrapText="1"/>
    </xf>
    <xf numFmtId="0" fontId="10" fillId="7" borderId="11" xfId="5" applyFont="1" applyFill="1" applyBorder="1" applyAlignment="1">
      <alignment horizontal="center" vertical="center" wrapText="1"/>
    </xf>
  </cellXfs>
  <cellStyles count="8">
    <cellStyle name="Hiperveza" xfId="7" builtinId="8"/>
    <cellStyle name="Hiperveza 2" xfId="2"/>
    <cellStyle name="Normalno" xfId="0" builtinId="0"/>
    <cellStyle name="Normalno 2" xfId="1"/>
    <cellStyle name="Normalno 2 2" xfId="4"/>
    <cellStyle name="Normalno 2 2 2" xfId="5"/>
    <cellStyle name="Normalno 3" xfId="3"/>
    <cellStyle name="Normalno 4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2052052052052055E-2"/>
          <c:y val="8.3496125397115345E-2"/>
          <c:w val="0.93589589589589595"/>
          <c:h val="0.68770438282479895"/>
        </c:manualLayout>
      </c:layout>
      <c:lineChart>
        <c:grouping val="stacked"/>
        <c:varyColors val="0"/>
        <c:ser>
          <c:idx val="0"/>
          <c:order val="0"/>
          <c:tx>
            <c:strRef>
              <c:f>'Grafikon 1. '!$A$9</c:f>
              <c:strCache>
                <c:ptCount val="1"/>
                <c:pt idx="0">
                  <c:v>Dobit ili gubitak razdoblja </c:v>
                </c:pt>
              </c:strCache>
            </c:strRef>
          </c:tx>
          <c:dPt>
            <c:idx val="0"/>
            <c:marker>
              <c:spPr>
                <a:solidFill>
                  <a:srgbClr val="FF0000"/>
                </a:solidFill>
              </c:spPr>
            </c:marker>
            <c:bubble3D val="0"/>
          </c:dPt>
          <c:dPt>
            <c:idx val="1"/>
            <c:marker>
              <c:spPr>
                <a:solidFill>
                  <a:srgbClr val="FF0000"/>
                </a:solidFill>
              </c:spPr>
            </c:marker>
            <c:bubble3D val="0"/>
            <c:spPr>
              <a:ln>
                <a:solidFill>
                  <a:srgbClr val="FF0000"/>
                </a:solidFill>
              </a:ln>
            </c:spPr>
          </c:dPt>
          <c:dPt>
            <c:idx val="2"/>
            <c:bubble3D val="0"/>
            <c:spPr>
              <a:ln>
                <a:solidFill>
                  <a:srgbClr val="FF0000"/>
                </a:solidFill>
              </a:ln>
            </c:spPr>
          </c:dPt>
          <c:dLbls>
            <c:dLbl>
              <c:idx val="0"/>
              <c:layout>
                <c:manualLayout>
                  <c:x val="-4.3154678173409754E-2"/>
                  <c:y val="0.11447259388687456"/>
                </c:manualLayout>
              </c:layout>
              <c:spPr/>
              <c:txPr>
                <a:bodyPr/>
                <a:lstStyle/>
                <a:p>
                  <a:pPr>
                    <a:defRPr sz="900" b="1" baseline="0">
                      <a:solidFill>
                        <a:srgbClr val="FF0000"/>
                      </a:solidFill>
                      <a:latin typeface="Arial" pitchFamily="34" charset="0"/>
                      <a:cs typeface="Arial" pitchFamily="34" charset="0"/>
                    </a:defRPr>
                  </a:pPr>
                  <a:endParaRPr lang="sr-Latn-R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4.6640516474977613E-2"/>
                  <c:y val="9.406444155314074E-2"/>
                </c:manualLayout>
              </c:layout>
              <c:spPr/>
              <c:txPr>
                <a:bodyPr/>
                <a:lstStyle/>
                <a:p>
                  <a:pPr>
                    <a:defRPr sz="900" b="1" baseline="0">
                      <a:solidFill>
                        <a:srgbClr val="FF0000"/>
                      </a:solidFill>
                      <a:latin typeface="Arial" pitchFamily="34" charset="0"/>
                      <a:cs typeface="Arial" pitchFamily="34" charset="0"/>
                    </a:defRPr>
                  </a:pPr>
                  <a:endParaRPr lang="sr-Latn-R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900" b="1">
                    <a:solidFill>
                      <a:schemeClr val="accent1">
                        <a:lumMod val="50000"/>
                      </a:schemeClr>
                    </a:solidFill>
                    <a:latin typeface="Arial" pitchFamily="34" charset="0"/>
                    <a:cs typeface="Arial" pitchFamily="34" charset="0"/>
                  </a:defRPr>
                </a:pPr>
                <a:endParaRPr lang="sr-Latn-R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'Grafikon 1. '!$B$8:$F$8</c:f>
              <c:strCache>
                <c:ptCount val="5"/>
                <c:pt idx="0">
                  <c:v>2014.</c:v>
                </c:pt>
                <c:pt idx="1">
                  <c:v>2015.</c:v>
                </c:pt>
                <c:pt idx="2">
                  <c:v>2016.</c:v>
                </c:pt>
                <c:pt idx="3">
                  <c:v>2017.</c:v>
                </c:pt>
                <c:pt idx="4">
                  <c:v>2018.</c:v>
                </c:pt>
              </c:strCache>
            </c:strRef>
          </c:cat>
          <c:val>
            <c:numRef>
              <c:f>'Grafikon 1. '!$B$9:$F$9</c:f>
              <c:numCache>
                <c:formatCode>#,##0</c:formatCode>
                <c:ptCount val="5"/>
                <c:pt idx="0">
                  <c:v>-90798.191999999995</c:v>
                </c:pt>
                <c:pt idx="1">
                  <c:v>-89943.631999999998</c:v>
                </c:pt>
                <c:pt idx="2">
                  <c:v>38756.817000000003</c:v>
                </c:pt>
                <c:pt idx="3">
                  <c:v>151458.43799999999</c:v>
                </c:pt>
                <c:pt idx="4">
                  <c:v>150121.954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2756480"/>
        <c:axId val="186108160"/>
      </c:lineChart>
      <c:catAx>
        <c:axId val="212756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3366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86108160"/>
        <c:crosses val="autoZero"/>
        <c:auto val="1"/>
        <c:lblAlgn val="ctr"/>
        <c:lblOffset val="100"/>
        <c:noMultiLvlLbl val="1"/>
      </c:catAx>
      <c:valAx>
        <c:axId val="186108160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212756480"/>
        <c:crosses val="autoZero"/>
        <c:crossBetween val="between"/>
      </c:valAx>
      <c:spPr>
        <a:pattFill prst="pct50">
          <a:fgClr>
            <a:schemeClr val="accent1">
              <a:lumMod val="20000"/>
              <a:lumOff val="80000"/>
            </a:schemeClr>
          </a:fgClr>
          <a:bgClr>
            <a:schemeClr val="bg1"/>
          </a:bgClr>
        </a:pattFill>
      </c:spPr>
    </c:plotArea>
    <c:plotVisOnly val="1"/>
    <c:dispBlanksAs val="gap"/>
    <c:showDLblsOverMax val="0"/>
  </c:chart>
  <c:spPr>
    <a:pattFill prst="pct50">
      <a:fgClr>
        <a:schemeClr val="accent1">
          <a:lumMod val="20000"/>
          <a:lumOff val="80000"/>
        </a:schemeClr>
      </a:fgClr>
      <a:bgClr>
        <a:schemeClr val="bg1"/>
      </a:bgClr>
    </a:pattFill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0"/>
      <c:rotY val="0"/>
      <c:depthPercent val="100"/>
      <c:rAngAx val="0"/>
      <c:perspective val="0"/>
    </c:view3D>
    <c:floor>
      <c:thickness val="0"/>
    </c:floor>
    <c:sideWall>
      <c:thickness val="0"/>
      <c:spPr>
        <a:solidFill>
          <a:schemeClr val="accent1">
            <a:lumMod val="20000"/>
            <a:lumOff val="80000"/>
          </a:schemeClr>
        </a:solidFill>
      </c:spPr>
    </c:sideWall>
    <c:backWall>
      <c:thickness val="0"/>
      <c:spPr>
        <a:solidFill>
          <a:schemeClr val="accent1">
            <a:lumMod val="20000"/>
            <a:lumOff val="80000"/>
          </a:schemeClr>
        </a:solidFill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tx2">
                <a:lumMod val="75000"/>
              </a:schemeClr>
            </a:solidFill>
          </c:spPr>
          <c:invertIfNegative val="0"/>
          <c:dPt>
            <c:idx val="1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</c:spPr>
          </c:dPt>
          <c:dPt>
            <c:idx val="2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</c:dPt>
          <c:dPt>
            <c:idx val="3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</c:spPr>
          </c:dPt>
          <c:dPt>
            <c:idx val="4"/>
            <c:invertIfNegative val="0"/>
            <c:bubble3D val="0"/>
            <c:spPr>
              <a:solidFill>
                <a:srgbClr val="C1CCDD"/>
              </a:solidFill>
            </c:spPr>
          </c:dPt>
          <c:dLbls>
            <c:dLbl>
              <c:idx val="0"/>
              <c:layout>
                <c:manualLayout>
                  <c:x val="0"/>
                  <c:y val="1.08843537414965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800" b="1">
                    <a:solidFill>
                      <a:schemeClr val="tx2">
                        <a:lumMod val="75000"/>
                      </a:schemeClr>
                    </a:solidFill>
                    <a:latin typeface="Arial" pitchFamily="34" charset="0"/>
                    <a:cs typeface="Arial" pitchFamily="34" charset="0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'Grafikon 2.'!$B$6:$B$10</c:f>
              <c:strCache>
                <c:ptCount val="5"/>
                <c:pt idx="0">
                  <c:v>KATARINA LINE d.o.o.</c:v>
                </c:pt>
                <c:pt idx="1">
                  <c:v>UNILINE d.o.o.</c:v>
                </c:pt>
                <c:pt idx="2">
                  <c:v>ADRIATIC KAMP d.o.o.</c:v>
                </c:pt>
                <c:pt idx="3">
                  <c:v>CALVADOS CLUB d.o.o.</c:v>
                </c:pt>
                <c:pt idx="4">
                  <c:v>GULLIVER TRAVEL d.o.o.</c:v>
                </c:pt>
              </c:strCache>
            </c:strRef>
          </c:cat>
          <c:val>
            <c:numRef>
              <c:f>'Grafikon 2.'!$F$6:$F$10</c:f>
              <c:numCache>
                <c:formatCode>#,##0_ ;[Red]\-#,##0\ </c:formatCode>
                <c:ptCount val="5"/>
                <c:pt idx="0">
                  <c:v>28891</c:v>
                </c:pt>
                <c:pt idx="1">
                  <c:v>11266</c:v>
                </c:pt>
                <c:pt idx="2">
                  <c:v>10744</c:v>
                </c:pt>
                <c:pt idx="3">
                  <c:v>6919</c:v>
                </c:pt>
                <c:pt idx="4">
                  <c:v>6778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one"/>
        <c:axId val="231677952"/>
        <c:axId val="209939264"/>
        <c:axId val="0"/>
      </c:bar3DChart>
      <c:catAx>
        <c:axId val="231677952"/>
        <c:scaling>
          <c:orientation val="minMax"/>
        </c:scaling>
        <c:delete val="0"/>
        <c:axPos val="b"/>
        <c:numFmt formatCode="#,##0" sourceLinked="1"/>
        <c:majorTickMark val="none"/>
        <c:minorTickMark val="none"/>
        <c:tickLblPos val="nextTo"/>
        <c:txPr>
          <a:bodyPr/>
          <a:lstStyle/>
          <a:p>
            <a:pPr>
              <a:defRPr sz="800">
                <a:solidFill>
                  <a:schemeClr val="tx2">
                    <a:lumMod val="75000"/>
                  </a:schemeClr>
                </a:solidFill>
                <a:latin typeface="Arial" pitchFamily="34" charset="0"/>
                <a:cs typeface="Arial" pitchFamily="34" charset="0"/>
              </a:defRPr>
            </a:pPr>
            <a:endParaRPr lang="sr-Latn-RS"/>
          </a:p>
        </c:txPr>
        <c:crossAx val="209939264"/>
        <c:crosses val="autoZero"/>
        <c:auto val="1"/>
        <c:lblAlgn val="ctr"/>
        <c:lblOffset val="100"/>
        <c:noMultiLvlLbl val="0"/>
      </c:catAx>
      <c:valAx>
        <c:axId val="209939264"/>
        <c:scaling>
          <c:orientation val="minMax"/>
        </c:scaling>
        <c:delete val="1"/>
        <c:axPos val="l"/>
        <c:numFmt formatCode="#,##0_ ;[Red]\-#,##0\ " sourceLinked="1"/>
        <c:majorTickMark val="out"/>
        <c:minorTickMark val="none"/>
        <c:tickLblPos val="nextTo"/>
        <c:crossAx val="2316779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chart" Target="../charts/chart1.xml"/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0</xdr:row>
      <xdr:rowOff>123825</xdr:rowOff>
    </xdr:from>
    <xdr:to>
      <xdr:col>0</xdr:col>
      <xdr:colOff>1152525</xdr:colOff>
      <xdr:row>1</xdr:row>
      <xdr:rowOff>95250</xdr:rowOff>
    </xdr:to>
    <xdr:pic>
      <xdr:nvPicPr>
        <xdr:cNvPr id="2" name="Slika 1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123825"/>
          <a:ext cx="5048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19050</xdr:colOff>
      <xdr:row>1</xdr:row>
      <xdr:rowOff>57150</xdr:rowOff>
    </xdr:to>
    <xdr:pic>
      <xdr:nvPicPr>
        <xdr:cNvPr id="2" name="Slika 1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620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66675</xdr:rowOff>
    </xdr:from>
    <xdr:to>
      <xdr:col>0</xdr:col>
      <xdr:colOff>1057275</xdr:colOff>
      <xdr:row>1</xdr:row>
      <xdr:rowOff>95250</xdr:rowOff>
    </xdr:to>
    <xdr:pic>
      <xdr:nvPicPr>
        <xdr:cNvPr id="2" name="Slika 1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"/>
          <a:ext cx="6096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114300</xdr:colOff>
      <xdr:row>10</xdr:row>
      <xdr:rowOff>57149</xdr:rowOff>
    </xdr:from>
    <xdr:to>
      <xdr:col>6</xdr:col>
      <xdr:colOff>257176</xdr:colOff>
      <xdr:row>24</xdr:row>
      <xdr:rowOff>142875</xdr:rowOff>
    </xdr:to>
    <xdr:graphicFrame macro="">
      <xdr:nvGraphicFramePr>
        <xdr:cNvPr id="3" name="Grafikon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95250</xdr:colOff>
      <xdr:row>3</xdr:row>
      <xdr:rowOff>47625</xdr:rowOff>
    </xdr:from>
    <xdr:to>
      <xdr:col>0</xdr:col>
      <xdr:colOff>1143853</xdr:colOff>
      <xdr:row>4</xdr:row>
      <xdr:rowOff>99078</xdr:rowOff>
    </xdr:to>
    <xdr:pic>
      <xdr:nvPicPr>
        <xdr:cNvPr id="8" name="Slika 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5250" y="533400"/>
          <a:ext cx="1048603" cy="21337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12</xdr:row>
      <xdr:rowOff>0</xdr:rowOff>
    </xdr:from>
    <xdr:to>
      <xdr:col>8</xdr:col>
      <xdr:colOff>381000</xdr:colOff>
      <xdr:row>26</xdr:row>
      <xdr:rowOff>66675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0</xdr:row>
      <xdr:rowOff>66675</xdr:rowOff>
    </xdr:from>
    <xdr:to>
      <xdr:col>1</xdr:col>
      <xdr:colOff>314325</xdr:colOff>
      <xdr:row>1</xdr:row>
      <xdr:rowOff>114300</xdr:rowOff>
    </xdr:to>
    <xdr:pic>
      <xdr:nvPicPr>
        <xdr:cNvPr id="3" name="Slika 1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66675"/>
          <a:ext cx="10763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indows\Temp\notesEDFD27\&#268;LANCI%20(N&amp;N)\TRGOVINA%20NA%20MALO_(NKD%2047)_2014.-2018.%20g\NKD%204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ica 2"/>
      <sheetName val="Grafikon 2"/>
    </sheetNames>
    <sheetDataSet>
      <sheetData sheetId="0"/>
      <sheetData sheetId="1">
        <row r="6">
          <cell r="B6" t="str">
            <v>LIDL HRVATSKA d.o.o. K.D</v>
          </cell>
        </row>
      </sheetData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ransparentno.hr/pregled/02041978827/52539afc8fbf349a71e162271d17378919d3751b5b5b9ad90ccdc25fae1da76e437589560591b4d200e1d291bd9cb7dd3a2c3f4504ed2902a104e44fd4b1e62f" TargetMode="External"/><Relationship Id="rId7" Type="http://schemas.openxmlformats.org/officeDocument/2006/relationships/drawing" Target="../drawings/drawing2.xml"/><Relationship Id="rId2" Type="http://schemas.openxmlformats.org/officeDocument/2006/relationships/hyperlink" Target="https://www.transparentno.hr/pregled/13785319050/6f30cd08e9de61f9b2c8efd8e100732f7d853d325d8cb5a80b8833d3893586acdd054a3b5a3acb6ce337fd3cfeac7dc788b3760f05a13623e67d5d8ba52ec01a" TargetMode="External"/><Relationship Id="rId1" Type="http://schemas.openxmlformats.org/officeDocument/2006/relationships/hyperlink" Target="https://www.transparentno.hr/pregled/74786390334/0321aedc925d57115262d0c384f12d7350988099bd4399a9ecb0317a4188cc343e72f2bd45f81e92035c20da40d7842877c7ac362e90ee343f3751969fff81ba" TargetMode="External"/><Relationship Id="rId6" Type="http://schemas.openxmlformats.org/officeDocument/2006/relationships/printerSettings" Target="../printerSettings/printerSettings2.bin"/><Relationship Id="rId5" Type="http://schemas.openxmlformats.org/officeDocument/2006/relationships/hyperlink" Target="https://www.transparentno.hr/pregled/22997988697/f0c720e456afbdbf9023818c6ca634c0c814aac62b4a41dbc711c25ba46492a9e55b5c9813e7b07c69d6229dbd0313a286465781da0f91f48eaca940d42b6913" TargetMode="External"/><Relationship Id="rId4" Type="http://schemas.openxmlformats.org/officeDocument/2006/relationships/hyperlink" Target="https://www.transparentno.hr/pregled/28922587775/96068368cd3a415f3f7e5d9dfaed27f7dae7a0b77fe5d1f298df2232d64d3742a529fdae1459a698558b8239c536d9ae93a084f6c6f7005b72c046657cd0c713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ransparentno.hr/pregled/10082844570/0e12cae2c252ab0ce38f695719f1f04fb0aac3ac756a011691d4280c9ebb51a45d9cf7cf919d04d699755194ae6102d67f6e96c8a4815aa8bff6eba5d35f46ba" TargetMode="External"/><Relationship Id="rId7" Type="http://schemas.openxmlformats.org/officeDocument/2006/relationships/drawing" Target="../drawings/drawing4.xml"/><Relationship Id="rId2" Type="http://schemas.openxmlformats.org/officeDocument/2006/relationships/hyperlink" Target="https://www.transparentno.hr/pregled/74786390334/0321aedc925d57115262d0c384f12d7350988099bd4399a9ecb0317a4188cc343e72f2bd45f81e92035c20da40d7842877c7ac362e90ee343f3751969fff81ba" TargetMode="External"/><Relationship Id="rId1" Type="http://schemas.openxmlformats.org/officeDocument/2006/relationships/hyperlink" Target="https://www.transparentno.hr/pregled/28922587775/96068368cd3a415f3f7e5d9dfaed27f7dae7a0b77fe5d1f298df2232d64d3742a529fdae1459a698558b8239c536d9ae93a084f6c6f7005b72c046657cd0c713" TargetMode="External"/><Relationship Id="rId6" Type="http://schemas.openxmlformats.org/officeDocument/2006/relationships/printerSettings" Target="../printerSettings/printerSettings3.bin"/><Relationship Id="rId5" Type="http://schemas.openxmlformats.org/officeDocument/2006/relationships/hyperlink" Target="https://www.transparentno.hr/pregled/25636115130/83400ef18781c706d69f625259464d46eb0b0c2f8b36551f030aece6d5e500499da1af915006ff1939a04489b9d1053999e7a02d33412c876e31fcb834d76b79" TargetMode="External"/><Relationship Id="rId4" Type="http://schemas.openxmlformats.org/officeDocument/2006/relationships/hyperlink" Target="https://www.transparentno.hr/pregled/71481743857/2fde4091756412533d57a0e07d500910a1b49add1ffc756a5b5a24015dafa284e34365e9165fa8203826d55f171936305869a7db78d1b0f2857146f894006206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"/>
  <sheetViews>
    <sheetView tabSelected="1" workbookViewId="0">
      <selection activeCell="D30" sqref="D30"/>
    </sheetView>
  </sheetViews>
  <sheetFormatPr defaultColWidth="8.75" defaultRowHeight="12.75" x14ac:dyDescent="0.2"/>
  <cols>
    <col min="1" max="1" width="34.5" style="3" customWidth="1"/>
    <col min="2" max="6" width="9" style="3"/>
    <col min="7" max="7" width="8.125" style="3" customWidth="1"/>
    <col min="8" max="16384" width="8.75" style="3"/>
  </cols>
  <sheetData>
    <row r="1" spans="1:9" ht="18.75" x14ac:dyDescent="0.3">
      <c r="A1" s="13"/>
    </row>
    <row r="2" spans="1:9" x14ac:dyDescent="0.2">
      <c r="A2" s="12"/>
    </row>
    <row r="3" spans="1:9" s="65" customFormat="1" x14ac:dyDescent="0.2">
      <c r="A3" s="11" t="s">
        <v>77</v>
      </c>
      <c r="B3" s="64"/>
      <c r="C3" s="64"/>
      <c r="D3" s="64"/>
      <c r="E3" s="64"/>
      <c r="F3" s="64"/>
    </row>
    <row r="4" spans="1:9" s="8" customFormat="1" ht="14.25" x14ac:dyDescent="0.15">
      <c r="A4" s="10"/>
      <c r="B4" s="9"/>
      <c r="C4" s="124" t="s">
        <v>43</v>
      </c>
      <c r="D4" s="125"/>
      <c r="E4" s="125"/>
      <c r="F4" s="125"/>
    </row>
    <row r="5" spans="1:9" ht="21.95" customHeight="1" x14ac:dyDescent="0.2">
      <c r="A5" s="98" t="s">
        <v>0</v>
      </c>
      <c r="B5" s="99" t="s">
        <v>1</v>
      </c>
      <c r="C5" s="100" t="s">
        <v>42</v>
      </c>
      <c r="D5" s="100" t="s">
        <v>41</v>
      </c>
      <c r="E5" s="100" t="s">
        <v>40</v>
      </c>
      <c r="F5" s="100" t="s">
        <v>39</v>
      </c>
      <c r="G5" s="101" t="s">
        <v>78</v>
      </c>
    </row>
    <row r="6" spans="1:9" ht="15" customHeight="1" x14ac:dyDescent="0.2">
      <c r="A6" s="106" t="s">
        <v>2</v>
      </c>
      <c r="B6" s="105">
        <v>1624</v>
      </c>
      <c r="C6" s="105">
        <v>1696</v>
      </c>
      <c r="D6" s="105">
        <v>1826</v>
      </c>
      <c r="E6" s="105">
        <v>1914</v>
      </c>
      <c r="F6" s="105">
        <v>2061</v>
      </c>
      <c r="G6" s="102">
        <f>F6/B6</f>
        <v>1.2690886699507389</v>
      </c>
      <c r="H6" s="69"/>
    </row>
    <row r="7" spans="1:9" ht="15" customHeight="1" x14ac:dyDescent="0.2">
      <c r="A7" s="106" t="s">
        <v>3</v>
      </c>
      <c r="B7" s="105">
        <v>921</v>
      </c>
      <c r="C7" s="105">
        <v>984</v>
      </c>
      <c r="D7" s="105">
        <v>1101</v>
      </c>
      <c r="E7" s="105">
        <v>1204</v>
      </c>
      <c r="F7" s="105">
        <v>1311</v>
      </c>
      <c r="G7" s="102">
        <f t="shared" ref="G7:G21" si="0">F7/B7</f>
        <v>1.4234527687296417</v>
      </c>
      <c r="H7" s="69"/>
    </row>
    <row r="8" spans="1:9" ht="15" customHeight="1" x14ac:dyDescent="0.2">
      <c r="A8" s="106" t="s">
        <v>4</v>
      </c>
      <c r="B8" s="105">
        <v>703</v>
      </c>
      <c r="C8" s="105">
        <v>712</v>
      </c>
      <c r="D8" s="105">
        <v>725</v>
      </c>
      <c r="E8" s="105">
        <v>710</v>
      </c>
      <c r="F8" s="105">
        <v>750</v>
      </c>
      <c r="G8" s="102">
        <f t="shared" si="0"/>
        <v>1.0668563300142246</v>
      </c>
      <c r="H8" s="69"/>
    </row>
    <row r="9" spans="1:9" ht="15" customHeight="1" x14ac:dyDescent="0.2">
      <c r="A9" s="82" t="s">
        <v>5</v>
      </c>
      <c r="B9" s="87">
        <v>5411</v>
      </c>
      <c r="C9" s="87">
        <v>5312</v>
      </c>
      <c r="D9" s="87">
        <v>5660</v>
      </c>
      <c r="E9" s="87">
        <v>5729</v>
      </c>
      <c r="F9" s="97">
        <v>6482</v>
      </c>
      <c r="G9" s="103">
        <f t="shared" si="0"/>
        <v>1.1979301423027167</v>
      </c>
      <c r="H9" s="69"/>
    </row>
    <row r="10" spans="1:9" ht="15" customHeight="1" x14ac:dyDescent="0.2">
      <c r="A10" s="5" t="s">
        <v>6</v>
      </c>
      <c r="B10" s="88">
        <v>4538518.7309999997</v>
      </c>
      <c r="C10" s="88">
        <v>4749487.9740000004</v>
      </c>
      <c r="D10" s="88">
        <v>5215886.273</v>
      </c>
      <c r="E10" s="88">
        <v>5393555.5049999999</v>
      </c>
      <c r="F10" s="93">
        <v>7089110.6960000005</v>
      </c>
      <c r="G10" s="103">
        <f t="shared" si="0"/>
        <v>1.5619877577189183</v>
      </c>
      <c r="H10" s="69"/>
    </row>
    <row r="11" spans="1:9" ht="15" customHeight="1" x14ac:dyDescent="0.2">
      <c r="A11" s="5" t="s">
        <v>7</v>
      </c>
      <c r="B11" s="88">
        <v>4598563.7189999996</v>
      </c>
      <c r="C11" s="88">
        <v>4803315.7010000004</v>
      </c>
      <c r="D11" s="88">
        <v>5141498.3059999999</v>
      </c>
      <c r="E11" s="88">
        <v>5201348.2300000004</v>
      </c>
      <c r="F11" s="93">
        <v>6884641.2879999997</v>
      </c>
      <c r="G11" s="103">
        <f t="shared" si="0"/>
        <v>1.4971286055153605</v>
      </c>
      <c r="H11" s="69"/>
    </row>
    <row r="12" spans="1:9" ht="15" customHeight="1" x14ac:dyDescent="0.2">
      <c r="A12" s="5" t="s">
        <v>8</v>
      </c>
      <c r="B12" s="88">
        <v>193169.70499999999</v>
      </c>
      <c r="C12" s="88">
        <v>199083.51999999999</v>
      </c>
      <c r="D12" s="88">
        <v>209569.753</v>
      </c>
      <c r="E12" s="88">
        <v>317066.07900000003</v>
      </c>
      <c r="F12" s="93">
        <v>324469.20400000003</v>
      </c>
      <c r="G12" s="103">
        <f t="shared" si="0"/>
        <v>1.6797106150780736</v>
      </c>
      <c r="H12" s="69"/>
    </row>
    <row r="13" spans="1:9" ht="15" customHeight="1" x14ac:dyDescent="0.2">
      <c r="A13" s="5" t="s">
        <v>9</v>
      </c>
      <c r="B13" s="88">
        <v>253214.693</v>
      </c>
      <c r="C13" s="88">
        <v>252911.247</v>
      </c>
      <c r="D13" s="88">
        <v>135181.78599999999</v>
      </c>
      <c r="E13" s="88">
        <v>124858.804</v>
      </c>
      <c r="F13" s="93">
        <v>119999.796</v>
      </c>
      <c r="G13" s="103">
        <f t="shared" si="0"/>
        <v>0.4739053432416736</v>
      </c>
      <c r="H13" s="69"/>
      <c r="I13" s="69"/>
    </row>
    <row r="14" spans="1:9" ht="15" customHeight="1" x14ac:dyDescent="0.2">
      <c r="A14" s="5" t="s">
        <v>10</v>
      </c>
      <c r="B14" s="88">
        <v>30753.204000000002</v>
      </c>
      <c r="C14" s="88">
        <v>36115.904999999999</v>
      </c>
      <c r="D14" s="88">
        <v>35631.15</v>
      </c>
      <c r="E14" s="88">
        <v>40748.837</v>
      </c>
      <c r="F14" s="93">
        <v>54347.453999999998</v>
      </c>
      <c r="G14" s="103">
        <f t="shared" si="0"/>
        <v>1.7672127431014992</v>
      </c>
      <c r="H14" s="69"/>
      <c r="I14" s="69"/>
    </row>
    <row r="15" spans="1:9" ht="15" customHeight="1" x14ac:dyDescent="0.2">
      <c r="A15" s="5" t="s">
        <v>11</v>
      </c>
      <c r="B15" s="88">
        <v>162352.625</v>
      </c>
      <c r="C15" s="88">
        <v>163619.72500000001</v>
      </c>
      <c r="D15" s="88">
        <v>173952.01300000001</v>
      </c>
      <c r="E15" s="88">
        <v>276469.85499999998</v>
      </c>
      <c r="F15" s="93">
        <v>270201.36900000001</v>
      </c>
      <c r="G15" s="103">
        <f t="shared" si="0"/>
        <v>1.6642870357039192</v>
      </c>
      <c r="H15" s="69"/>
      <c r="I15" s="69"/>
    </row>
    <row r="16" spans="1:9" ht="15" customHeight="1" x14ac:dyDescent="0.2">
      <c r="A16" s="84" t="s">
        <v>12</v>
      </c>
      <c r="B16" s="89">
        <v>253150.81700000001</v>
      </c>
      <c r="C16" s="89">
        <v>253563.35699999999</v>
      </c>
      <c r="D16" s="89">
        <v>135195.196</v>
      </c>
      <c r="E16" s="89">
        <v>125011.417</v>
      </c>
      <c r="F16" s="96">
        <v>120079.41499999999</v>
      </c>
      <c r="G16" s="103">
        <f t="shared" si="0"/>
        <v>0.47433943300289638</v>
      </c>
      <c r="H16" s="69"/>
      <c r="I16" s="69"/>
    </row>
    <row r="17" spans="1:9" ht="15" customHeight="1" x14ac:dyDescent="0.2">
      <c r="A17" s="83" t="s">
        <v>13</v>
      </c>
      <c r="B17" s="85">
        <v>-90798.191999999995</v>
      </c>
      <c r="C17" s="85">
        <v>-89943.631999999998</v>
      </c>
      <c r="D17" s="86">
        <v>38756.817000000003</v>
      </c>
      <c r="E17" s="86">
        <v>151458.43799999999</v>
      </c>
      <c r="F17" s="86">
        <v>150121.954</v>
      </c>
      <c r="G17" s="102"/>
      <c r="H17" s="69"/>
      <c r="I17" s="69"/>
    </row>
    <row r="18" spans="1:9" ht="15" customHeight="1" x14ac:dyDescent="0.2">
      <c r="A18" s="82" t="s">
        <v>29</v>
      </c>
      <c r="B18" s="87">
        <v>1734228.885</v>
      </c>
      <c r="C18" s="87">
        <v>1908586.75</v>
      </c>
      <c r="D18" s="87">
        <v>2090110.9469999999</v>
      </c>
      <c r="E18" s="87">
        <v>2224014.9950000001</v>
      </c>
      <c r="F18" s="97">
        <v>3267001.9739999999</v>
      </c>
      <c r="G18" s="103">
        <f t="shared" si="0"/>
        <v>1.8838355203615467</v>
      </c>
      <c r="H18" s="69"/>
      <c r="I18" s="69"/>
    </row>
    <row r="19" spans="1:9" ht="15" customHeight="1" x14ac:dyDescent="0.2">
      <c r="A19" s="5" t="s">
        <v>30</v>
      </c>
      <c r="B19" s="88">
        <v>160830.64300000001</v>
      </c>
      <c r="C19" s="88">
        <v>173320.54300000001</v>
      </c>
      <c r="D19" s="88">
        <v>167865.10699999999</v>
      </c>
      <c r="E19" s="88">
        <v>151226.41699999999</v>
      </c>
      <c r="F19" s="93">
        <v>237348.141</v>
      </c>
      <c r="G19" s="103">
        <f t="shared" si="0"/>
        <v>1.4757644225795949</v>
      </c>
      <c r="H19" s="69"/>
      <c r="I19" s="69"/>
    </row>
    <row r="20" spans="1:9" ht="15" customHeight="1" x14ac:dyDescent="0.2">
      <c r="A20" s="5" t="s">
        <v>31</v>
      </c>
      <c r="B20" s="88">
        <v>1573398.2420000001</v>
      </c>
      <c r="C20" s="88">
        <v>1735266.2069999999</v>
      </c>
      <c r="D20" s="88">
        <v>1922245.84</v>
      </c>
      <c r="E20" s="88">
        <v>2072788.578</v>
      </c>
      <c r="F20" s="93">
        <v>3029653.8330000001</v>
      </c>
      <c r="G20" s="103">
        <f t="shared" si="0"/>
        <v>1.9255479967671147</v>
      </c>
      <c r="H20" s="69"/>
    </row>
    <row r="21" spans="1:9" ht="15" customHeight="1" x14ac:dyDescent="0.2">
      <c r="A21" s="84" t="s">
        <v>34</v>
      </c>
      <c r="B21" s="89">
        <v>154883.46400000001</v>
      </c>
      <c r="C21" s="89">
        <v>157025.59599999999</v>
      </c>
      <c r="D21" s="89">
        <v>39233.341999999997</v>
      </c>
      <c r="E21" s="89">
        <v>69929.375</v>
      </c>
      <c r="F21" s="94">
        <v>113373.243</v>
      </c>
      <c r="G21" s="103">
        <f t="shared" si="0"/>
        <v>0.73199062102588308</v>
      </c>
      <c r="H21" s="69"/>
    </row>
    <row r="22" spans="1:9" ht="15" customHeight="1" x14ac:dyDescent="0.2">
      <c r="A22" s="91" t="s">
        <v>15</v>
      </c>
      <c r="B22" s="92">
        <v>4682.6779245980406</v>
      </c>
      <c r="C22" s="92">
        <v>4946.1564539407636</v>
      </c>
      <c r="D22" s="92">
        <v>4924.2039016489989</v>
      </c>
      <c r="E22" s="92">
        <v>5089.411328329551</v>
      </c>
      <c r="F22" s="92">
        <v>5333.8341432685384</v>
      </c>
      <c r="G22" s="104">
        <f>F22/B22</f>
        <v>1.1390563752527125</v>
      </c>
      <c r="H22" s="69"/>
    </row>
    <row r="23" spans="1:9" x14ac:dyDescent="0.2">
      <c r="A23" s="4" t="s">
        <v>38</v>
      </c>
    </row>
  </sheetData>
  <mergeCells count="1">
    <mergeCell ref="C4:F4"/>
  </mergeCells>
  <pageMargins left="0.7" right="0.7" top="0.75" bottom="0.75" header="0.3" footer="0.3"/>
  <pageSetup paperSize="9"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8"/>
  <sheetViews>
    <sheetView workbookViewId="0">
      <selection activeCell="C18" sqref="C18"/>
    </sheetView>
  </sheetViews>
  <sheetFormatPr defaultColWidth="8.75" defaultRowHeight="12.75" x14ac:dyDescent="0.2"/>
  <cols>
    <col min="1" max="1" width="4.375" style="3" customWidth="1"/>
    <col min="2" max="2" width="10.625" style="3" customWidth="1"/>
    <col min="3" max="3" width="24.75" style="3" customWidth="1"/>
    <col min="4" max="4" width="12.125" style="3" bestFit="1" customWidth="1"/>
    <col min="5" max="5" width="8.75" style="3" customWidth="1"/>
    <col min="6" max="6" width="10.875" style="3" customWidth="1"/>
    <col min="7" max="7" width="9.5" style="3" bestFit="1" customWidth="1"/>
    <col min="8" max="16384" width="8.75" style="3"/>
  </cols>
  <sheetData>
    <row r="2" spans="1:9" ht="14.25" customHeight="1" x14ac:dyDescent="0.2"/>
    <row r="3" spans="1:9" s="16" customFormat="1" ht="12" x14ac:dyDescent="0.2">
      <c r="A3" s="34" t="s">
        <v>76</v>
      </c>
      <c r="B3" s="34"/>
      <c r="C3" s="34"/>
      <c r="D3" s="34"/>
      <c r="E3" s="34"/>
      <c r="F3" s="34"/>
      <c r="G3" s="34"/>
      <c r="H3" s="34"/>
      <c r="I3" s="34"/>
    </row>
    <row r="5" spans="1:9" ht="24" x14ac:dyDescent="0.25">
      <c r="A5" s="35" t="s">
        <v>55</v>
      </c>
      <c r="B5" s="36" t="s">
        <v>54</v>
      </c>
      <c r="C5" s="36" t="s">
        <v>53</v>
      </c>
      <c r="D5" s="37" t="s">
        <v>52</v>
      </c>
      <c r="E5" s="37" t="s">
        <v>5</v>
      </c>
      <c r="F5" s="36" t="s">
        <v>51</v>
      </c>
      <c r="G5" s="38" t="s">
        <v>11</v>
      </c>
      <c r="H5" s="39"/>
    </row>
    <row r="6" spans="1:9" ht="15" x14ac:dyDescent="0.25">
      <c r="A6" s="22" t="s">
        <v>50</v>
      </c>
      <c r="B6" s="52">
        <v>74786390334</v>
      </c>
      <c r="C6" s="70" t="s">
        <v>59</v>
      </c>
      <c r="D6" s="54" t="s">
        <v>61</v>
      </c>
      <c r="E6" s="56">
        <v>139</v>
      </c>
      <c r="F6" s="132">
        <v>416660</v>
      </c>
      <c r="G6" s="76">
        <v>11266.093000000001</v>
      </c>
      <c r="H6" s="39"/>
    </row>
    <row r="7" spans="1:9" ht="15" x14ac:dyDescent="0.25">
      <c r="A7" s="22" t="s">
        <v>49</v>
      </c>
      <c r="B7" s="52">
        <v>13785319050</v>
      </c>
      <c r="C7" s="70" t="s">
        <v>66</v>
      </c>
      <c r="D7" s="53" t="s">
        <v>88</v>
      </c>
      <c r="E7" s="57">
        <v>98</v>
      </c>
      <c r="F7" s="133">
        <v>345952.29100000003</v>
      </c>
      <c r="G7" s="77">
        <v>3992.1080000000002</v>
      </c>
      <c r="H7" s="39"/>
    </row>
    <row r="8" spans="1:9" ht="15" x14ac:dyDescent="0.25">
      <c r="A8" s="22" t="s">
        <v>48</v>
      </c>
      <c r="B8" s="52" t="s">
        <v>65</v>
      </c>
      <c r="C8" s="70" t="s">
        <v>67</v>
      </c>
      <c r="D8" s="53" t="s">
        <v>62</v>
      </c>
      <c r="E8" s="57">
        <v>213</v>
      </c>
      <c r="F8" s="133">
        <v>345537.54100000003</v>
      </c>
      <c r="G8" s="77">
        <v>0</v>
      </c>
      <c r="H8" s="39"/>
    </row>
    <row r="9" spans="1:9" ht="15" x14ac:dyDescent="0.25">
      <c r="A9" s="22" t="s">
        <v>47</v>
      </c>
      <c r="B9" s="52">
        <v>28922587775</v>
      </c>
      <c r="C9" s="70" t="s">
        <v>58</v>
      </c>
      <c r="D9" s="53" t="s">
        <v>60</v>
      </c>
      <c r="E9" s="57">
        <v>48</v>
      </c>
      <c r="F9" s="133">
        <v>280136.92700000003</v>
      </c>
      <c r="G9" s="77">
        <v>28890.892</v>
      </c>
      <c r="H9" s="39"/>
    </row>
    <row r="10" spans="1:9" ht="15" x14ac:dyDescent="0.25">
      <c r="A10" s="22" t="s">
        <v>45</v>
      </c>
      <c r="B10" s="52">
        <v>22997988697</v>
      </c>
      <c r="C10" s="70" t="s">
        <v>64</v>
      </c>
      <c r="D10" s="55" t="s">
        <v>57</v>
      </c>
      <c r="E10" s="58">
        <v>40</v>
      </c>
      <c r="F10" s="134">
        <v>255444.022</v>
      </c>
      <c r="G10" s="78">
        <v>3114.6869999999999</v>
      </c>
      <c r="H10" s="41"/>
    </row>
    <row r="11" spans="1:9" ht="15" x14ac:dyDescent="0.25">
      <c r="A11" s="126" t="s">
        <v>68</v>
      </c>
      <c r="B11" s="127"/>
      <c r="C11" s="127"/>
      <c r="D11" s="127"/>
      <c r="E11" s="42">
        <f>SUM(E6:E10)</f>
        <v>538</v>
      </c>
      <c r="F11" s="42">
        <f>SUM(F6:F10)</f>
        <v>1643730.781</v>
      </c>
      <c r="G11" s="79">
        <f>SUM(G6:G10)</f>
        <v>47263.78</v>
      </c>
      <c r="H11" s="39"/>
    </row>
    <row r="12" spans="1:9" ht="15" x14ac:dyDescent="0.25">
      <c r="A12" s="128" t="s">
        <v>73</v>
      </c>
      <c r="B12" s="129"/>
      <c r="C12" s="129"/>
      <c r="D12" s="129"/>
      <c r="E12" s="43">
        <v>6482</v>
      </c>
      <c r="F12" s="43">
        <v>7089110.6960000005</v>
      </c>
      <c r="G12" s="80">
        <v>270201</v>
      </c>
      <c r="H12" s="39"/>
    </row>
    <row r="13" spans="1:9" ht="15" x14ac:dyDescent="0.25">
      <c r="A13" s="130" t="s">
        <v>69</v>
      </c>
      <c r="B13" s="131"/>
      <c r="C13" s="131"/>
      <c r="D13" s="131"/>
      <c r="E13" s="15">
        <f>E11/E12</f>
        <v>8.2999074359765501E-2</v>
      </c>
      <c r="F13" s="15">
        <f t="shared" ref="F13:G13" si="0">F11/F12</f>
        <v>0.23186699312333603</v>
      </c>
      <c r="G13" s="81">
        <f t="shared" si="0"/>
        <v>0.17492081820570612</v>
      </c>
      <c r="H13" s="39"/>
    </row>
    <row r="14" spans="1:9" ht="15" x14ac:dyDescent="0.25">
      <c r="A14" s="44" t="s">
        <v>44</v>
      </c>
      <c r="B14" s="39"/>
      <c r="C14" s="39"/>
      <c r="D14" s="39"/>
      <c r="E14" s="39"/>
      <c r="F14" s="39"/>
      <c r="G14" s="39"/>
      <c r="H14" s="39"/>
      <c r="I14" s="45"/>
    </row>
    <row r="17" spans="2:9" x14ac:dyDescent="0.2">
      <c r="E17" s="40"/>
      <c r="F17" s="40"/>
    </row>
    <row r="18" spans="2:9" x14ac:dyDescent="0.2">
      <c r="B18" s="47"/>
      <c r="C18" s="47"/>
      <c r="D18" s="47"/>
      <c r="E18" s="47"/>
      <c r="F18" s="47"/>
      <c r="G18" s="47"/>
      <c r="H18" s="46">
        <v>1000</v>
      </c>
      <c r="I18" s="47"/>
    </row>
  </sheetData>
  <mergeCells count="3">
    <mergeCell ref="A11:D11"/>
    <mergeCell ref="A12:D12"/>
    <mergeCell ref="A13:D13"/>
  </mergeCells>
  <hyperlinks>
    <hyperlink ref="C6" r:id="rId1"/>
    <hyperlink ref="C7" r:id="rId2"/>
    <hyperlink ref="C8" r:id="rId3"/>
    <hyperlink ref="C9" r:id="rId4"/>
    <hyperlink ref="C10" r:id="rId5"/>
  </hyperlinks>
  <pageMargins left="0.75" right="0.75" top="1" bottom="1" header="0.5" footer="0.5"/>
  <pageSetup paperSize="9" orientation="portrait" horizontalDpi="1200" verticalDpi="1200" r:id="rId6"/>
  <headerFooter alignWithMargins="0">
    <oddHeader>&amp;A</oddHeader>
    <oddFooter>Page &amp;P</oddFooter>
  </headerFooter>
  <drawing r:id="rId7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H25"/>
  <sheetViews>
    <sheetView topLeftCell="A4" workbookViewId="0">
      <selection activeCell="C29" sqref="C29"/>
    </sheetView>
  </sheetViews>
  <sheetFormatPr defaultColWidth="9" defaultRowHeight="12.75" x14ac:dyDescent="0.2"/>
  <cols>
    <col min="1" max="1" width="48.75" style="3" customWidth="1"/>
    <col min="2" max="16384" width="9" style="3"/>
  </cols>
  <sheetData>
    <row r="6" spans="1:6" s="27" customFormat="1" ht="12" x14ac:dyDescent="0.2">
      <c r="A6" s="14" t="s">
        <v>74</v>
      </c>
      <c r="B6" s="14"/>
      <c r="C6" s="28"/>
    </row>
    <row r="7" spans="1:6" s="27" customFormat="1" ht="12" x14ac:dyDescent="0.2">
      <c r="A7" s="14"/>
      <c r="B7" s="14"/>
      <c r="C7" s="28"/>
    </row>
    <row r="8" spans="1:6" s="27" customFormat="1" thickBot="1" x14ac:dyDescent="0.2">
      <c r="A8" s="31" t="s">
        <v>0</v>
      </c>
      <c r="B8" s="7" t="s">
        <v>84</v>
      </c>
      <c r="C8" s="6" t="s">
        <v>42</v>
      </c>
      <c r="D8" s="6" t="s">
        <v>41</v>
      </c>
      <c r="E8" s="7" t="s">
        <v>40</v>
      </c>
      <c r="F8" s="32" t="s">
        <v>39</v>
      </c>
    </row>
    <row r="9" spans="1:6" s="27" customFormat="1" ht="12" x14ac:dyDescent="0.15">
      <c r="A9" s="33" t="s">
        <v>56</v>
      </c>
      <c r="B9" s="66">
        <v>-90798.191999999995</v>
      </c>
      <c r="C9" s="66">
        <v>-89943.631999999998</v>
      </c>
      <c r="D9" s="67">
        <v>38756.817000000003</v>
      </c>
      <c r="E9" s="67">
        <v>151458.43799999999</v>
      </c>
      <c r="F9" s="68">
        <v>150121.954</v>
      </c>
    </row>
    <row r="25" spans="7:8" x14ac:dyDescent="0.2">
      <c r="G25" s="19"/>
      <c r="H25" s="19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W30"/>
  <sheetViews>
    <sheetView workbookViewId="0">
      <selection activeCell="J6" sqref="J6"/>
    </sheetView>
  </sheetViews>
  <sheetFormatPr defaultColWidth="8.75" defaultRowHeight="12.75" x14ac:dyDescent="0.2"/>
  <cols>
    <col min="1" max="1" width="10.25" style="3" customWidth="1"/>
    <col min="2" max="2" width="22.125" style="3" customWidth="1"/>
    <col min="3" max="3" width="8.5" style="3" customWidth="1"/>
    <col min="4" max="4" width="9.875" style="3" bestFit="1" customWidth="1"/>
    <col min="5" max="11" width="8.75" style="3"/>
    <col min="12" max="12" width="10.5" style="3" bestFit="1" customWidth="1"/>
    <col min="13" max="13" width="20" style="3" bestFit="1" customWidth="1"/>
    <col min="14" max="14" width="10.25" style="3" bestFit="1" customWidth="1"/>
    <col min="15" max="17" width="8.75" style="3"/>
    <col min="18" max="19" width="9.75" style="3" bestFit="1" customWidth="1"/>
    <col min="20" max="16384" width="8.75" style="3"/>
  </cols>
  <sheetData>
    <row r="3" spans="1:18" s="24" customFormat="1" ht="12" x14ac:dyDescent="0.2">
      <c r="A3" s="26" t="s">
        <v>75</v>
      </c>
      <c r="B3" s="25"/>
      <c r="C3" s="25"/>
      <c r="D3" s="25"/>
      <c r="E3" s="25"/>
    </row>
    <row r="5" spans="1:18" ht="24" x14ac:dyDescent="0.2">
      <c r="A5" s="142" t="s">
        <v>54</v>
      </c>
      <c r="B5" s="142" t="s">
        <v>53</v>
      </c>
      <c r="C5" s="143" t="s">
        <v>52</v>
      </c>
      <c r="D5" s="143" t="s">
        <v>5</v>
      </c>
      <c r="E5" s="143" t="s">
        <v>51</v>
      </c>
      <c r="F5" s="142" t="s">
        <v>11</v>
      </c>
      <c r="H5" s="19"/>
      <c r="O5" s="21"/>
      <c r="P5" s="21"/>
      <c r="Q5" s="21"/>
      <c r="R5" s="21"/>
    </row>
    <row r="6" spans="1:18" ht="15" customHeight="1" x14ac:dyDescent="0.2">
      <c r="A6" s="137">
        <v>28922587775</v>
      </c>
      <c r="B6" s="138" t="s">
        <v>79</v>
      </c>
      <c r="C6" s="139" t="s">
        <v>60</v>
      </c>
      <c r="D6" s="140">
        <v>48</v>
      </c>
      <c r="E6" s="140">
        <v>280137</v>
      </c>
      <c r="F6" s="141">
        <v>28891</v>
      </c>
      <c r="G6" s="23"/>
      <c r="H6" s="19"/>
      <c r="O6" s="21"/>
      <c r="P6" s="21"/>
      <c r="Q6" s="20"/>
      <c r="R6" s="20"/>
    </row>
    <row r="7" spans="1:18" ht="15" customHeight="1" x14ac:dyDescent="0.2">
      <c r="A7" s="108">
        <v>74786390334</v>
      </c>
      <c r="B7" s="107" t="s">
        <v>80</v>
      </c>
      <c r="C7" s="48" t="s">
        <v>61</v>
      </c>
      <c r="D7" s="50">
        <v>139</v>
      </c>
      <c r="E7" s="50">
        <v>416660.16200000001</v>
      </c>
      <c r="F7" s="135">
        <v>11266</v>
      </c>
      <c r="H7" s="19"/>
      <c r="K7" s="95"/>
      <c r="O7" s="21"/>
      <c r="P7" s="21"/>
      <c r="Q7" s="20"/>
      <c r="R7" s="20"/>
    </row>
    <row r="8" spans="1:18" ht="15" customHeight="1" x14ac:dyDescent="0.2">
      <c r="A8" s="108">
        <v>10082844570</v>
      </c>
      <c r="B8" s="71" t="s">
        <v>81</v>
      </c>
      <c r="C8" s="48" t="s">
        <v>61</v>
      </c>
      <c r="D8" s="50">
        <v>31</v>
      </c>
      <c r="E8" s="50">
        <v>71919.95</v>
      </c>
      <c r="F8" s="135">
        <v>10744</v>
      </c>
      <c r="H8" s="19"/>
      <c r="O8" s="21"/>
      <c r="P8" s="21"/>
      <c r="Q8" s="20"/>
      <c r="R8" s="20"/>
    </row>
    <row r="9" spans="1:18" ht="15" customHeight="1" x14ac:dyDescent="0.2">
      <c r="A9" s="108">
        <v>71481743857</v>
      </c>
      <c r="B9" s="71" t="s">
        <v>82</v>
      </c>
      <c r="C9" s="48" t="s">
        <v>46</v>
      </c>
      <c r="D9" s="50">
        <v>19</v>
      </c>
      <c r="E9" s="50">
        <v>61500.743000000002</v>
      </c>
      <c r="F9" s="135">
        <v>6919</v>
      </c>
      <c r="H9" s="19"/>
      <c r="O9" s="21"/>
      <c r="P9" s="21"/>
      <c r="Q9" s="20"/>
      <c r="R9" s="20"/>
    </row>
    <row r="10" spans="1:18" ht="15" customHeight="1" x14ac:dyDescent="0.2">
      <c r="A10" s="109">
        <v>25636115130</v>
      </c>
      <c r="B10" s="72" t="s">
        <v>83</v>
      </c>
      <c r="C10" s="49" t="s">
        <v>62</v>
      </c>
      <c r="D10" s="51">
        <v>103</v>
      </c>
      <c r="E10" s="51">
        <v>153293.033</v>
      </c>
      <c r="F10" s="136">
        <v>6778</v>
      </c>
      <c r="H10" s="19"/>
      <c r="O10" s="21"/>
      <c r="P10" s="21"/>
      <c r="Q10" s="20"/>
      <c r="R10" s="20"/>
    </row>
    <row r="11" spans="1:18" x14ac:dyDescent="0.2">
      <c r="A11" s="4" t="s">
        <v>44</v>
      </c>
      <c r="E11" s="19"/>
    </row>
    <row r="20" spans="2:23" x14ac:dyDescent="0.2">
      <c r="L20" s="47"/>
      <c r="M20" s="47"/>
      <c r="N20" s="47"/>
      <c r="O20" s="47"/>
      <c r="P20" s="47"/>
      <c r="Q20" s="47"/>
      <c r="S20" s="47"/>
      <c r="T20" s="47"/>
      <c r="U20" s="47"/>
      <c r="V20" s="47"/>
      <c r="W20" s="47"/>
    </row>
    <row r="24" spans="2:23" x14ac:dyDescent="0.2">
      <c r="B24" s="18"/>
      <c r="C24" s="18"/>
      <c r="D24" s="18"/>
    </row>
    <row r="25" spans="2:23" x14ac:dyDescent="0.2">
      <c r="B25" s="18"/>
      <c r="C25" s="18"/>
      <c r="D25" s="17"/>
    </row>
    <row r="26" spans="2:23" x14ac:dyDescent="0.2">
      <c r="B26" s="18"/>
      <c r="C26" s="18"/>
      <c r="D26" s="17"/>
    </row>
    <row r="27" spans="2:23" x14ac:dyDescent="0.2">
      <c r="B27" s="18"/>
      <c r="C27" s="18"/>
      <c r="D27" s="17"/>
    </row>
    <row r="28" spans="2:23" x14ac:dyDescent="0.2">
      <c r="B28" s="18"/>
      <c r="C28" s="18"/>
      <c r="D28" s="17"/>
    </row>
    <row r="30" spans="2:23" x14ac:dyDescent="0.2">
      <c r="H30" s="46">
        <v>1000</v>
      </c>
    </row>
  </sheetData>
  <hyperlinks>
    <hyperlink ref="B6" r:id="rId1" display="KATARINA LINE D.O.O."/>
    <hyperlink ref="B7" r:id="rId2" display="UNILINE D.O.O."/>
    <hyperlink ref="B8" r:id="rId3" display="ADRIATIC KAMP D.O.O."/>
    <hyperlink ref="B9" r:id="rId4" display="CALVADOS CLUB D.O.O."/>
    <hyperlink ref="B10" r:id="rId5" display="GULLIVER TRAVEL D.O.O."/>
  </hyperlinks>
  <pageMargins left="0.7" right="0.7" top="0.75" bottom="0.75" header="0.3" footer="0.3"/>
  <pageSetup paperSize="9" orientation="portrait" horizontalDpi="300" verticalDpi="300" r:id="rId6"/>
  <drawing r:id="rId7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1"/>
  <sheetViews>
    <sheetView showGridLines="0" workbookViewId="0">
      <pane xSplit="1" ySplit="7" topLeftCell="B29" activePane="bottomRight" state="frozen"/>
      <selection activeCell="A3" sqref="A3:IV3"/>
      <selection pane="topRight" activeCell="A3" sqref="A3:IV3"/>
      <selection pane="bottomLeft" activeCell="A3" sqref="A3:IV3"/>
      <selection pane="bottomRight" activeCell="B7" sqref="B7"/>
    </sheetView>
  </sheetViews>
  <sheetFormatPr defaultRowHeight="14.25" x14ac:dyDescent="0.2"/>
  <cols>
    <col min="1" max="1" width="48" customWidth="1"/>
    <col min="2" max="3" width="13.125" customWidth="1"/>
    <col min="4" max="4" width="8.625" customWidth="1"/>
  </cols>
  <sheetData>
    <row r="1" spans="1:4" s="75" customFormat="1" ht="15.75" x14ac:dyDescent="0.25">
      <c r="A1" s="74" t="s">
        <v>71</v>
      </c>
    </row>
    <row r="2" spans="1:4" s="73" customFormat="1" ht="12.75" x14ac:dyDescent="0.2">
      <c r="A2" s="63" t="s">
        <v>35</v>
      </c>
    </row>
    <row r="3" spans="1:4" s="73" customFormat="1" ht="12.75" x14ac:dyDescent="0.2">
      <c r="A3" s="63" t="s">
        <v>36</v>
      </c>
    </row>
    <row r="4" spans="1:4" s="73" customFormat="1" ht="12.75" x14ac:dyDescent="0.2">
      <c r="A4" s="63" t="s">
        <v>72</v>
      </c>
    </row>
    <row r="5" spans="1:4" s="62" customFormat="1" x14ac:dyDescent="0.2">
      <c r="D5" s="110" t="s">
        <v>37</v>
      </c>
    </row>
    <row r="6" spans="1:4" ht="25.15" customHeight="1" x14ac:dyDescent="0.2">
      <c r="A6" s="122" t="s">
        <v>0</v>
      </c>
      <c r="B6" s="123" t="s">
        <v>85</v>
      </c>
      <c r="C6" s="123"/>
      <c r="D6" s="123"/>
    </row>
    <row r="7" spans="1:4" ht="15" customHeight="1" x14ac:dyDescent="0.2">
      <c r="A7" s="122"/>
      <c r="B7" s="59" t="s">
        <v>86</v>
      </c>
      <c r="C7" s="60" t="s">
        <v>87</v>
      </c>
      <c r="D7" s="61" t="s">
        <v>70</v>
      </c>
    </row>
    <row r="8" spans="1:4" ht="15" customHeight="1" x14ac:dyDescent="0.2">
      <c r="A8" s="29" t="s">
        <v>2</v>
      </c>
      <c r="B8" s="111"/>
      <c r="C8" s="112">
        <v>2061</v>
      </c>
      <c r="D8" s="113" t="s">
        <v>63</v>
      </c>
    </row>
    <row r="9" spans="1:4" ht="15" customHeight="1" x14ac:dyDescent="0.2">
      <c r="A9" s="30" t="s">
        <v>3</v>
      </c>
      <c r="B9" s="114">
        <v>1200</v>
      </c>
      <c r="C9" s="88">
        <v>1311</v>
      </c>
      <c r="D9" s="115">
        <v>109.25</v>
      </c>
    </row>
    <row r="10" spans="1:4" ht="15" customHeight="1" x14ac:dyDescent="0.2">
      <c r="A10" s="30" t="s">
        <v>4</v>
      </c>
      <c r="B10" s="114">
        <v>660</v>
      </c>
      <c r="C10" s="88">
        <v>750</v>
      </c>
      <c r="D10" s="115">
        <v>113.63636363636364</v>
      </c>
    </row>
    <row r="11" spans="1:4" ht="15" customHeight="1" x14ac:dyDescent="0.2">
      <c r="A11" s="30" t="s">
        <v>5</v>
      </c>
      <c r="B11" s="114">
        <v>5875</v>
      </c>
      <c r="C11" s="88">
        <v>6482</v>
      </c>
      <c r="D11" s="115">
        <v>110.33191489361703</v>
      </c>
    </row>
    <row r="12" spans="1:4" ht="15" customHeight="1" x14ac:dyDescent="0.2">
      <c r="A12" s="30" t="s">
        <v>6</v>
      </c>
      <c r="B12" s="114">
        <v>6076451.3899999997</v>
      </c>
      <c r="C12" s="88">
        <v>7089110.6960000005</v>
      </c>
      <c r="D12" s="115">
        <v>116.66530744681891</v>
      </c>
    </row>
    <row r="13" spans="1:4" ht="15" customHeight="1" x14ac:dyDescent="0.2">
      <c r="A13" s="30" t="s">
        <v>7</v>
      </c>
      <c r="B13" s="114">
        <v>6125759.699</v>
      </c>
      <c r="C13" s="88">
        <v>6884641.2879999997</v>
      </c>
      <c r="D13" s="115">
        <v>112.38836693388224</v>
      </c>
    </row>
    <row r="14" spans="1:4" ht="15" customHeight="1" x14ac:dyDescent="0.2">
      <c r="A14" s="30" t="s">
        <v>8</v>
      </c>
      <c r="B14" s="114">
        <v>309732.60700000002</v>
      </c>
      <c r="C14" s="88">
        <v>324469.20400000003</v>
      </c>
      <c r="D14" s="115">
        <v>104.75784488521739</v>
      </c>
    </row>
    <row r="15" spans="1:4" ht="15" customHeight="1" x14ac:dyDescent="0.2">
      <c r="A15" s="30" t="s">
        <v>9</v>
      </c>
      <c r="B15" s="114">
        <v>359040.91600000003</v>
      </c>
      <c r="C15" s="88">
        <v>119999.796</v>
      </c>
      <c r="D15" s="115">
        <v>33.422317806252479</v>
      </c>
    </row>
    <row r="16" spans="1:4" ht="15" customHeight="1" x14ac:dyDescent="0.2">
      <c r="A16" s="30" t="s">
        <v>10</v>
      </c>
      <c r="B16" s="114">
        <v>40763.561999999998</v>
      </c>
      <c r="C16" s="88">
        <v>54347.453999999998</v>
      </c>
      <c r="D16" s="115">
        <v>133.32361386868007</v>
      </c>
    </row>
    <row r="17" spans="1:4" ht="15" customHeight="1" x14ac:dyDescent="0.2">
      <c r="A17" s="30" t="s">
        <v>11</v>
      </c>
      <c r="B17" s="114">
        <v>269864.85499999998</v>
      </c>
      <c r="C17" s="88">
        <v>270201.36900000001</v>
      </c>
      <c r="D17" s="115">
        <v>100.12469723039705</v>
      </c>
    </row>
    <row r="18" spans="1:4" ht="15" customHeight="1" x14ac:dyDescent="0.2">
      <c r="A18" s="30" t="s">
        <v>12</v>
      </c>
      <c r="B18" s="114">
        <v>359936.72600000002</v>
      </c>
      <c r="C18" s="88">
        <v>120079.41499999999</v>
      </c>
      <c r="D18" s="115">
        <v>33.361256667095425</v>
      </c>
    </row>
    <row r="19" spans="1:4" ht="15" customHeight="1" x14ac:dyDescent="0.2">
      <c r="A19" s="118" t="s">
        <v>13</v>
      </c>
      <c r="B19" s="119">
        <v>-90071.870999999999</v>
      </c>
      <c r="C19" s="120">
        <v>150121.954</v>
      </c>
      <c r="D19" s="121" t="s">
        <v>63</v>
      </c>
    </row>
    <row r="20" spans="1:4" ht="15" customHeight="1" x14ac:dyDescent="0.2">
      <c r="A20" s="30" t="s">
        <v>14</v>
      </c>
      <c r="B20" s="114">
        <v>370232.978</v>
      </c>
      <c r="C20" s="88">
        <v>414886.95500000002</v>
      </c>
      <c r="D20" s="115">
        <v>112.06104794911059</v>
      </c>
    </row>
    <row r="21" spans="1:4" ht="15" customHeight="1" x14ac:dyDescent="0.2">
      <c r="A21" s="30" t="s">
        <v>15</v>
      </c>
      <c r="B21" s="114">
        <v>5251.5316028368788</v>
      </c>
      <c r="C21" s="88">
        <v>5333.8341432685384</v>
      </c>
      <c r="D21" s="115">
        <v>101.56721022848268</v>
      </c>
    </row>
    <row r="22" spans="1:4" ht="15" customHeight="1" x14ac:dyDescent="0.2">
      <c r="A22" s="1" t="s">
        <v>16</v>
      </c>
      <c r="B22" s="114">
        <v>47.195999999999998</v>
      </c>
      <c r="C22" s="88">
        <v>37.360999999999997</v>
      </c>
      <c r="D22" s="115">
        <v>79.161369607593855</v>
      </c>
    </row>
    <row r="23" spans="1:4" ht="15" customHeight="1" x14ac:dyDescent="0.2">
      <c r="A23" s="1" t="s">
        <v>17</v>
      </c>
      <c r="B23" s="114">
        <v>2240474.682</v>
      </c>
      <c r="C23" s="88">
        <v>2489797.818</v>
      </c>
      <c r="D23" s="115">
        <v>111.12813896104538</v>
      </c>
    </row>
    <row r="24" spans="1:4" ht="15" customHeight="1" x14ac:dyDescent="0.2">
      <c r="A24" s="1" t="s">
        <v>18</v>
      </c>
      <c r="B24" s="114">
        <v>1632927.662</v>
      </c>
      <c r="C24" s="88">
        <v>2016296.2209999999</v>
      </c>
      <c r="D24" s="115">
        <v>123.47737550911792</v>
      </c>
    </row>
    <row r="25" spans="1:4" ht="15" customHeight="1" x14ac:dyDescent="0.2">
      <c r="A25" s="1" t="s">
        <v>19</v>
      </c>
      <c r="B25" s="114">
        <v>65847.095000000001</v>
      </c>
      <c r="C25" s="88">
        <v>81988.572</v>
      </c>
      <c r="D25" s="115">
        <v>124.51357497244184</v>
      </c>
    </row>
    <row r="26" spans="1:4" ht="15" customHeight="1" x14ac:dyDescent="0.2">
      <c r="A26" s="1" t="s">
        <v>20</v>
      </c>
      <c r="B26" s="114">
        <v>3939296.6349999998</v>
      </c>
      <c r="C26" s="88">
        <v>4588119.9720000001</v>
      </c>
      <c r="D26" s="115">
        <v>116.47053769028999</v>
      </c>
    </row>
    <row r="27" spans="1:4" ht="15" customHeight="1" x14ac:dyDescent="0.2">
      <c r="A27" s="1" t="s">
        <v>21</v>
      </c>
      <c r="B27" s="114">
        <v>-121081.444</v>
      </c>
      <c r="C27" s="88">
        <v>-43930.9</v>
      </c>
      <c r="D27" s="115">
        <v>36.282107768718049</v>
      </c>
    </row>
    <row r="28" spans="1:4" ht="15" customHeight="1" x14ac:dyDescent="0.2">
      <c r="A28" s="1" t="s">
        <v>22</v>
      </c>
      <c r="B28" s="114">
        <v>97939.578999999998</v>
      </c>
      <c r="C28" s="88">
        <v>106186.8</v>
      </c>
      <c r="D28" s="115">
        <v>108.42072335230274</v>
      </c>
    </row>
    <row r="29" spans="1:4" ht="15" customHeight="1" x14ac:dyDescent="0.2">
      <c r="A29" s="1" t="s">
        <v>23</v>
      </c>
      <c r="B29" s="114">
        <v>1254807.6610000001</v>
      </c>
      <c r="C29" s="88">
        <v>1396679</v>
      </c>
      <c r="D29" s="115">
        <v>111.30622193419968</v>
      </c>
    </row>
    <row r="30" spans="1:4" ht="15" customHeight="1" x14ac:dyDescent="0.2">
      <c r="A30" s="1" t="s">
        <v>24</v>
      </c>
      <c r="B30" s="114">
        <v>2614823.7220000001</v>
      </c>
      <c r="C30" s="88">
        <v>3017027.3930000002</v>
      </c>
      <c r="D30" s="115">
        <v>115.3816743980113</v>
      </c>
    </row>
    <row r="31" spans="1:4" ht="15" customHeight="1" x14ac:dyDescent="0.2">
      <c r="A31" s="1" t="s">
        <v>25</v>
      </c>
      <c r="B31" s="114">
        <v>92807.107999999993</v>
      </c>
      <c r="C31" s="88">
        <v>112157.677</v>
      </c>
      <c r="D31" s="115">
        <v>120.85030922415987</v>
      </c>
    </row>
    <row r="32" spans="1:4" ht="15" customHeight="1" x14ac:dyDescent="0.2">
      <c r="A32" s="1" t="s">
        <v>26</v>
      </c>
      <c r="B32" s="114"/>
      <c r="C32" s="88">
        <v>2061</v>
      </c>
      <c r="D32" s="115" t="s">
        <v>63</v>
      </c>
    </row>
    <row r="33" spans="1:4" ht="15" customHeight="1" x14ac:dyDescent="0.2">
      <c r="A33" s="1" t="s">
        <v>27</v>
      </c>
      <c r="B33" s="114">
        <v>302</v>
      </c>
      <c r="C33" s="88">
        <v>328</v>
      </c>
      <c r="D33" s="115">
        <v>108.6092715231788</v>
      </c>
    </row>
    <row r="34" spans="1:4" ht="15" customHeight="1" x14ac:dyDescent="0.2">
      <c r="A34" s="1" t="s">
        <v>28</v>
      </c>
      <c r="B34" s="114">
        <v>199</v>
      </c>
      <c r="C34" s="88">
        <v>238</v>
      </c>
      <c r="D34" s="115">
        <v>119.59798994974875</v>
      </c>
    </row>
    <row r="35" spans="1:4" ht="15" customHeight="1" x14ac:dyDescent="0.2">
      <c r="A35" s="1" t="s">
        <v>29</v>
      </c>
      <c r="B35" s="114">
        <v>2702379.2239999999</v>
      </c>
      <c r="C35" s="88">
        <v>3267001.9739999999</v>
      </c>
      <c r="D35" s="115">
        <v>120.89354243792098</v>
      </c>
    </row>
    <row r="36" spans="1:4" ht="15" customHeight="1" x14ac:dyDescent="0.2">
      <c r="A36" s="1" t="s">
        <v>30</v>
      </c>
      <c r="B36" s="114">
        <v>158749.06200000001</v>
      </c>
      <c r="C36" s="88">
        <v>237348.141</v>
      </c>
      <c r="D36" s="115">
        <v>149.51152341296984</v>
      </c>
    </row>
    <row r="37" spans="1:4" ht="15" customHeight="1" x14ac:dyDescent="0.2">
      <c r="A37" s="1" t="s">
        <v>31</v>
      </c>
      <c r="B37" s="114">
        <v>2543630.162</v>
      </c>
      <c r="C37" s="88">
        <v>3029653.8330000001</v>
      </c>
      <c r="D37" s="115">
        <v>119.10748182895622</v>
      </c>
    </row>
    <row r="38" spans="1:4" ht="15" customHeight="1" x14ac:dyDescent="0.2">
      <c r="A38" s="1" t="s">
        <v>26</v>
      </c>
      <c r="B38" s="114"/>
      <c r="C38" s="88">
        <v>2061</v>
      </c>
      <c r="D38" s="115" t="s">
        <v>63</v>
      </c>
    </row>
    <row r="39" spans="1:4" ht="15" customHeight="1" x14ac:dyDescent="0.2">
      <c r="A39" s="1" t="s">
        <v>32</v>
      </c>
      <c r="B39" s="114">
        <v>167</v>
      </c>
      <c r="C39" s="88">
        <v>187</v>
      </c>
      <c r="D39" s="115">
        <v>111.97604790419162</v>
      </c>
    </row>
    <row r="40" spans="1:4" ht="15" customHeight="1" x14ac:dyDescent="0.2">
      <c r="A40" s="1" t="s">
        <v>33</v>
      </c>
      <c r="B40" s="114">
        <v>1693</v>
      </c>
      <c r="C40" s="88">
        <v>1874</v>
      </c>
      <c r="D40" s="115">
        <v>110.69108092144123</v>
      </c>
    </row>
    <row r="41" spans="1:4" ht="15" customHeight="1" x14ac:dyDescent="0.2">
      <c r="A41" s="2" t="s">
        <v>34</v>
      </c>
      <c r="B41" s="116">
        <v>66028.913</v>
      </c>
      <c r="C41" s="90">
        <v>113373.243</v>
      </c>
      <c r="D41" s="117">
        <v>171.70242224039038</v>
      </c>
    </row>
  </sheetData>
  <mergeCells count="2">
    <mergeCell ref="A6:A7"/>
    <mergeCell ref="B6:D6"/>
  </mergeCells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5</vt:i4>
      </vt:variant>
    </vt:vector>
  </HeadingPairs>
  <TitlesOfParts>
    <vt:vector size="5" baseType="lpstr">
      <vt:lpstr>Tablica 1.</vt:lpstr>
      <vt:lpstr>Tablica 2. </vt:lpstr>
      <vt:lpstr>Grafikon 1. </vt:lpstr>
      <vt:lpstr>Grafikon 2.</vt:lpstr>
      <vt:lpstr>NKD N79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Natalija Jonjić</dc:creator>
  <cp:lastModifiedBy>admin</cp:lastModifiedBy>
  <dcterms:created xsi:type="dcterms:W3CDTF">2020-04-22T10:01:19Z</dcterms:created>
  <dcterms:modified xsi:type="dcterms:W3CDTF">2020-06-08T08:23:43Z</dcterms:modified>
</cp:coreProperties>
</file>