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45" windowWidth="14805" windowHeight="7470" tabRatio="943" activeTab="3"/>
  </bookViews>
  <sheets>
    <sheet name="Tablica 1" sheetId="8" r:id="rId1"/>
    <sheet name="Grafikon 1" sheetId="6" r:id="rId2"/>
    <sheet name="Tablica 2" sheetId="9" r:id="rId3"/>
    <sheet name="81.10 po županijama" sheetId="10" r:id="rId4"/>
    <sheet name="Grafikon 2" sheetId="25" r:id="rId5"/>
  </sheets>
  <definedNames>
    <definedName name="page\x2dtotal" localSheetId="4">#REF!</definedName>
    <definedName name="page\x2dtotal">#REF!</definedName>
    <definedName name="page\x2dtotal\x2dmaster0" localSheetId="4">#REF!</definedName>
    <definedName name="page\x2dtotal\x2dmaster0">#REF!</definedName>
    <definedName name="PODACI" localSheetId="4">#REF!</definedName>
    <definedName name="PODACI" localSheetId="0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1" i="9" l="1"/>
  <c r="F11" i="9"/>
  <c r="E11" i="9"/>
  <c r="G13" i="9" l="1"/>
  <c r="F13" i="9"/>
  <c r="E13" i="9"/>
</calcChain>
</file>

<file path=xl/sharedStrings.xml><?xml version="1.0" encoding="utf-8"?>
<sst xmlns="http://schemas.openxmlformats.org/spreadsheetml/2006/main" count="140" uniqueCount="88">
  <si>
    <t>Opis</t>
  </si>
  <si>
    <t>Naziv</t>
  </si>
  <si>
    <t>OIB</t>
  </si>
  <si>
    <t>Broj zaposlenih</t>
  </si>
  <si>
    <t>Ukupan prihod</t>
  </si>
  <si>
    <t>Dobit razdoblja</t>
  </si>
  <si>
    <t>Index</t>
  </si>
  <si>
    <t>Broj poduzetnika</t>
  </si>
  <si>
    <t>-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</si>
  <si>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</si>
  <si>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</si>
  <si>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</si>
  <si>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</si>
  <si>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</si>
  <si>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</si>
  <si>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</si>
  <si>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</si>
  <si>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</si>
  <si>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</si>
  <si>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</si>
  <si>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</si>
  <si>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</si>
  <si>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2010.</t>
  </si>
  <si>
    <t>2011.</t>
  </si>
  <si>
    <t>2012.</t>
  </si>
  <si>
    <t>2013.</t>
  </si>
  <si>
    <t>2014.</t>
  </si>
  <si>
    <t>2015.</t>
  </si>
  <si>
    <t>2016.</t>
  </si>
  <si>
    <t>Neto dobit</t>
  </si>
  <si>
    <t>2.</t>
  </si>
  <si>
    <t>3.</t>
  </si>
  <si>
    <t>4.</t>
  </si>
  <si>
    <t>5.</t>
  </si>
  <si>
    <t>1.</t>
  </si>
  <si>
    <t>Izvor: Fina – Registar godišnjih financijskih izvještaja</t>
  </si>
  <si>
    <t>2017.</t>
  </si>
  <si>
    <t xml:space="preserve">Konsolidirani financijski rezultat – dobit (+) ili gubitak (-) razdoblja </t>
  </si>
  <si>
    <t>Bruto investicije samo u novu dugotrajnu imovinu</t>
  </si>
  <si>
    <t>Upravljanje zgradama NKD 81.10</t>
  </si>
  <si>
    <t>&gt;&gt;100</t>
  </si>
  <si>
    <t>R.br.</t>
  </si>
  <si>
    <t>Sjedište</t>
  </si>
  <si>
    <t>Ukupno svi poduzetnici NKD 81.10</t>
  </si>
  <si>
    <t>Za sve veličine i sve oznake vlasništva</t>
  </si>
  <si>
    <t>Iznosi u tisućama kuna, prosječne plaće u kunama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</si>
  <si>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</si>
  <si>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</si>
  <si>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</si>
  <si>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</si>
  <si>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</si>
  <si>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</si>
  <si>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</si>
  <si>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</si>
  <si>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</si>
  <si>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</si>
  <si>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KARLOVAČKA</t>
  </si>
  <si>
    <t>VARAŽDINSKA</t>
  </si>
  <si>
    <t>BJELOVARSKO-BILOGORSKA</t>
  </si>
  <si>
    <t>PRIMORSKO-GORANSKA</t>
  </si>
  <si>
    <t>VIROVITIČKO-PODRAVSKA</t>
  </si>
  <si>
    <t>BRODSKO-POSAVSKA</t>
  </si>
  <si>
    <t>ZADARSKA</t>
  </si>
  <si>
    <t>VUKOVARSKO-SRIJEMSKA</t>
  </si>
  <si>
    <t>SPLITSKO-DALMATINSKA</t>
  </si>
  <si>
    <t>ISTARSKA</t>
  </si>
  <si>
    <t>DUBROVAČKO-NERETVANSKA</t>
  </si>
  <si>
    <t>GRAD ZAGREB</t>
  </si>
  <si>
    <t>UKUPNO SVE ŽUPANIJE</t>
  </si>
  <si>
    <t>Ukupno top pet poduzetnika u djelatnosti NKD 81.10</t>
  </si>
  <si>
    <t>Udio top pet poduzetnika u razredu djelatnosti NKD 81.10</t>
  </si>
  <si>
    <t>Zagreb</t>
  </si>
  <si>
    <t>SOLLICITUDO d.o.o.</t>
  </si>
  <si>
    <t>Za djelatnost: N8110 Upravljanje zgradama</t>
  </si>
  <si>
    <t>2018.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</si>
  <si>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pet poduzetnika u djelatnosti upravljanja zgradama,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>, u 2018. godini (iznosi u tisućama kuna)</t>
    </r>
  </si>
  <si>
    <t>OSJEČKO-BARANJSKA</t>
  </si>
  <si>
    <t>Dubrovnik</t>
  </si>
  <si>
    <t>CONTENDO d.o.o.</t>
  </si>
  <si>
    <t>Osnovni podaci poslovanja poduzetnika po županijama za 2018. godinu</t>
  </si>
  <si>
    <r>
      <t xml:space="preserve">Grafikon 1. </t>
    </r>
    <r>
      <rPr>
        <sz val="9.5"/>
        <color rgb="FF17365D"/>
        <rFont val="Arial"/>
        <family val="2"/>
        <charset val="238"/>
      </rPr>
      <t>Neto dobit/gubitak poduzetnika djelatnosti upravljanja zgradama u razdoblju od 2010.- 2018. godine (iznosi u tisućama kuna)</t>
    </r>
  </si>
  <si>
    <t>Godina</t>
  </si>
  <si>
    <t>Grafikon 2. Broj poduzetnika i broj zaposlenih u djelatnosti upravljanja zgradama u razdoblju od 2010. do 2018. godine</t>
  </si>
  <si>
    <t>(iznosi u tisućama kuna, prosječne plaće u kunama)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</si>
  <si>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Broj poduzetnika i zaposlenih te osnovni financijski rezultati poslovanja poduzetnika u djelatnosti upravljanja zgradama (NKD 81.10) u 2018. godini  </t>
    </r>
  </si>
  <si>
    <t>SITIM tehnička rješenja i servisi d.o.o.</t>
  </si>
  <si>
    <t>ABM Facility management d.o.o.</t>
  </si>
  <si>
    <t>ARFA Services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</si>
</sst>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4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sz val="9.5"/>
      <color rgb="FF17365D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u/>
      <sz val="11"/>
      <color theme="10"/>
      <name val="Calibri"/>
      <family val="2"/>
      <charset val="238"/>
    </font>
    <font>
      <u/>
      <sz val="9"/>
      <color theme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00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1">
    <xf numFmtId="0" fontId="0" fillId="0" borderId="0"/>
    <xf numFmtId="0" fontId="12" fillId="0" borderId="0"/>
    <xf numFmtId="0" fontId="14" fillId="0" borderId="0"/>
    <xf numFmtId="0" fontId="3" fillId="0" borderId="0"/>
    <xf numFmtId="0" fontId="16" fillId="0" borderId="0"/>
    <xf numFmtId="0" fontId="3" fillId="0" borderId="0"/>
    <xf numFmtId="0" fontId="24" fillId="0" borderId="0" applyNumberFormat="0" applyFill="0" applyBorder="0" applyAlignment="0" applyProtection="0"/>
    <xf numFmtId="0" fontId="16" fillId="0" borderId="0"/>
    <xf numFmtId="0" fontId="2" fillId="0" borderId="0"/>
    <xf numFmtId="0" fontId="1" fillId="0" borderId="0"/>
    <xf numFmtId="0" fontId="32" fillId="0" borderId="0" applyNumberFormat="0" applyFill="0" applyBorder="0" applyAlignment="0" applyProtection="0"/>
  </cellStyleXfs>
  <cellXfs count="85">
    <xf numFmtId="0" fontId="0" fillId="0" borderId="0" xfId="0"/>
    <xf numFmtId="0" fontId="7" fillId="0" borderId="3" xfId="0" applyFont="1" applyBorder="1"/>
    <xf numFmtId="3" fontId="13" fillId="0" borderId="3" xfId="0" applyNumberFormat="1" applyFont="1" applyBorder="1"/>
    <xf numFmtId="0" fontId="7" fillId="0" borderId="0" xfId="2" applyFont="1" applyAlignment="1"/>
    <xf numFmtId="0" fontId="14" fillId="0" borderId="0" xfId="2"/>
    <xf numFmtId="0" fontId="15" fillId="0" borderId="0" xfId="2" applyFont="1" applyAlignment="1">
      <alignment vertical="center"/>
    </xf>
    <xf numFmtId="0" fontId="7" fillId="0" borderId="0" xfId="2" applyFont="1"/>
    <xf numFmtId="0" fontId="9" fillId="3" borderId="4" xfId="2" applyFont="1" applyFill="1" applyBorder="1" applyAlignment="1">
      <alignment horizontal="left" vertical="center"/>
    </xf>
    <xf numFmtId="3" fontId="9" fillId="3" borderId="4" xfId="2" applyNumberFormat="1" applyFont="1" applyFill="1" applyBorder="1" applyAlignment="1">
      <alignment horizontal="right" vertical="center"/>
    </xf>
    <xf numFmtId="164" fontId="9" fillId="3" borderId="4" xfId="2" applyNumberFormat="1" applyFont="1" applyFill="1" applyBorder="1" applyAlignment="1">
      <alignment horizontal="right" vertical="center"/>
    </xf>
    <xf numFmtId="0" fontId="9" fillId="0" borderId="5" xfId="2" applyFont="1" applyBorder="1" applyAlignment="1">
      <alignment horizontal="left" vertical="center"/>
    </xf>
    <xf numFmtId="3" fontId="9" fillId="0" borderId="5" xfId="2" applyNumberFormat="1" applyFont="1" applyBorder="1" applyAlignment="1">
      <alignment horizontal="right" vertical="center"/>
    </xf>
    <xf numFmtId="164" fontId="9" fillId="0" borderId="5" xfId="2" applyNumberFormat="1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3" fontId="9" fillId="0" borderId="1" xfId="2" applyNumberFormat="1" applyFont="1" applyBorder="1" applyAlignment="1">
      <alignment horizontal="right" vertical="center"/>
    </xf>
    <xf numFmtId="164" fontId="9" fillId="0" borderId="1" xfId="2" applyNumberFormat="1" applyFont="1" applyBorder="1" applyAlignment="1">
      <alignment horizontal="right" vertical="center"/>
    </xf>
    <xf numFmtId="0" fontId="19" fillId="0" borderId="1" xfId="2" applyFont="1" applyBorder="1" applyAlignment="1">
      <alignment horizontal="left" vertical="center"/>
    </xf>
    <xf numFmtId="3" fontId="19" fillId="0" borderId="1" xfId="2" applyNumberFormat="1" applyFont="1" applyBorder="1" applyAlignment="1">
      <alignment horizontal="right" vertical="center"/>
    </xf>
    <xf numFmtId="164" fontId="19" fillId="0" borderId="1" xfId="2" applyNumberFormat="1" applyFont="1" applyBorder="1" applyAlignment="1">
      <alignment horizontal="right" vertical="center"/>
    </xf>
    <xf numFmtId="165" fontId="14" fillId="0" borderId="0" xfId="2" applyNumberFormat="1"/>
    <xf numFmtId="0" fontId="22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right" vertical="center" wrapText="1"/>
    </xf>
    <xf numFmtId="3" fontId="4" fillId="2" borderId="4" xfId="2" applyNumberFormat="1" applyFont="1" applyFill="1" applyBorder="1" applyAlignment="1">
      <alignment horizontal="right" vertical="center" wrapText="1"/>
    </xf>
    <xf numFmtId="0" fontId="23" fillId="4" borderId="4" xfId="2" applyFont="1" applyFill="1" applyBorder="1" applyAlignment="1">
      <alignment vertical="center" wrapText="1"/>
    </xf>
    <xf numFmtId="3" fontId="23" fillId="4" borderId="4" xfId="2" applyNumberFormat="1" applyFont="1" applyFill="1" applyBorder="1" applyAlignment="1">
      <alignment horizontal="right" vertical="center" wrapText="1"/>
    </xf>
    <xf numFmtId="0" fontId="23" fillId="5" borderId="4" xfId="2" applyFont="1" applyFill="1" applyBorder="1" applyAlignment="1">
      <alignment vertical="center" wrapText="1"/>
    </xf>
    <xf numFmtId="3" fontId="23" fillId="5" borderId="4" xfId="2" applyNumberFormat="1" applyFont="1" applyFill="1" applyBorder="1" applyAlignment="1">
      <alignment horizontal="right" vertical="center" wrapText="1"/>
    </xf>
    <xf numFmtId="0" fontId="23" fillId="6" borderId="4" xfId="2" applyFont="1" applyFill="1" applyBorder="1" applyAlignment="1">
      <alignment vertical="center" wrapText="1"/>
    </xf>
    <xf numFmtId="166" fontId="23" fillId="6" borderId="4" xfId="2" applyNumberFormat="1" applyFont="1" applyFill="1" applyBorder="1" applyAlignment="1">
      <alignment horizontal="right" vertical="center" wrapText="1"/>
    </xf>
    <xf numFmtId="0" fontId="25" fillId="0" borderId="0" xfId="2" applyFont="1" applyAlignment="1"/>
    <xf numFmtId="0" fontId="26" fillId="0" borderId="0" xfId="2" applyFont="1"/>
    <xf numFmtId="0" fontId="27" fillId="0" borderId="0" xfId="2" applyFont="1" applyAlignment="1"/>
    <xf numFmtId="0" fontId="27" fillId="0" borderId="0" xfId="2" applyFont="1"/>
    <xf numFmtId="0" fontId="28" fillId="0" borderId="0" xfId="2" applyFont="1" applyAlignment="1"/>
    <xf numFmtId="0" fontId="28" fillId="0" borderId="0" xfId="2" applyFont="1"/>
    <xf numFmtId="3" fontId="9" fillId="0" borderId="11" xfId="2" applyNumberFormat="1" applyFont="1" applyBorder="1" applyAlignment="1">
      <alignment vertical="center" wrapText="1"/>
    </xf>
    <xf numFmtId="3" fontId="9" fillId="3" borderId="12" xfId="2" applyNumberFormat="1" applyFont="1" applyFill="1" applyBorder="1" applyAlignment="1">
      <alignment horizontal="right" vertical="center" wrapText="1"/>
    </xf>
    <xf numFmtId="3" fontId="9" fillId="3" borderId="4" xfId="2" applyNumberFormat="1" applyFont="1" applyFill="1" applyBorder="1" applyAlignment="1">
      <alignment horizontal="right" vertical="center" wrapText="1"/>
    </xf>
    <xf numFmtId="3" fontId="9" fillId="3" borderId="6" xfId="2" applyNumberFormat="1" applyFont="1" applyFill="1" applyBorder="1" applyAlignment="1">
      <alignment horizontal="right" vertical="center" wrapText="1"/>
    </xf>
    <xf numFmtId="3" fontId="9" fillId="0" borderId="11" xfId="2" applyNumberFormat="1" applyFont="1" applyBorder="1" applyAlignment="1">
      <alignment horizontal="right" vertical="center" wrapText="1"/>
    </xf>
    <xf numFmtId="164" fontId="9" fillId="0" borderId="11" xfId="2" applyNumberFormat="1" applyFont="1" applyBorder="1" applyAlignment="1">
      <alignment horizontal="right" vertical="center" wrapText="1"/>
    </xf>
    <xf numFmtId="164" fontId="9" fillId="3" borderId="6" xfId="2" applyNumberFormat="1" applyFont="1" applyFill="1" applyBorder="1" applyAlignment="1">
      <alignment horizontal="right" vertical="center" wrapText="1"/>
    </xf>
    <xf numFmtId="3" fontId="20" fillId="3" borderId="4" xfId="2" applyNumberFormat="1" applyFont="1" applyFill="1" applyBorder="1" applyAlignment="1">
      <alignment horizontal="right" vertical="center" wrapText="1"/>
    </xf>
    <xf numFmtId="164" fontId="9" fillId="3" borderId="4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3" fontId="9" fillId="0" borderId="11" xfId="2" applyNumberFormat="1" applyFont="1" applyBorder="1" applyAlignment="1">
      <alignment horizontal="center" vertical="center" wrapText="1"/>
    </xf>
    <xf numFmtId="165" fontId="0" fillId="0" borderId="0" xfId="0" applyNumberFormat="1"/>
    <xf numFmtId="49" fontId="18" fillId="7" borderId="4" xfId="2" applyNumberFormat="1" applyFont="1" applyFill="1" applyBorder="1" applyAlignment="1">
      <alignment horizontal="center" vertical="center" wrapText="1"/>
    </xf>
    <xf numFmtId="0" fontId="8" fillId="7" borderId="2" xfId="3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/>
    </xf>
    <xf numFmtId="0" fontId="10" fillId="7" borderId="4" xfId="2" applyFont="1" applyFill="1" applyBorder="1" applyAlignment="1">
      <alignment horizontal="center" vertical="center" wrapText="1"/>
    </xf>
    <xf numFmtId="0" fontId="30" fillId="0" borderId="0" xfId="2" applyFont="1" applyAlignment="1"/>
    <xf numFmtId="0" fontId="18" fillId="7" borderId="8" xfId="2" applyFont="1" applyFill="1" applyBorder="1" applyAlignment="1">
      <alignment horizontal="center" vertical="center" wrapText="1"/>
    </xf>
    <xf numFmtId="0" fontId="18" fillId="7" borderId="9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10" xfId="2" applyFont="1" applyFill="1" applyBorder="1" applyAlignment="1">
      <alignment horizontal="center" vertical="center" wrapText="1"/>
    </xf>
    <xf numFmtId="3" fontId="18" fillId="7" borderId="14" xfId="2" applyNumberFormat="1" applyFont="1" applyFill="1" applyBorder="1" applyAlignment="1">
      <alignment horizontal="right" vertical="center" wrapText="1"/>
    </xf>
    <xf numFmtId="164" fontId="18" fillId="7" borderId="14" xfId="2" applyNumberFormat="1" applyFont="1" applyFill="1" applyBorder="1" applyAlignment="1">
      <alignment horizontal="right" vertical="center" wrapText="1"/>
    </xf>
    <xf numFmtId="3" fontId="18" fillId="7" borderId="4" xfId="2" applyNumberFormat="1" applyFont="1" applyFill="1" applyBorder="1" applyAlignment="1">
      <alignment horizontal="right" vertical="center" wrapText="1"/>
    </xf>
    <xf numFmtId="164" fontId="18" fillId="7" borderId="4" xfId="2" applyNumberFormat="1" applyFont="1" applyFill="1" applyBorder="1" applyAlignment="1">
      <alignment horizontal="right" vertical="center" wrapText="1"/>
    </xf>
    <xf numFmtId="3" fontId="18" fillId="7" borderId="15" xfId="2" applyNumberFormat="1" applyFont="1" applyFill="1" applyBorder="1" applyAlignment="1">
      <alignment horizontal="right" vertical="center" wrapText="1"/>
    </xf>
    <xf numFmtId="3" fontId="18" fillId="7" borderId="13" xfId="2" applyNumberFormat="1" applyFont="1" applyFill="1" applyBorder="1" applyAlignment="1">
      <alignment horizontal="right" vertical="center" wrapText="1"/>
    </xf>
    <xf numFmtId="164" fontId="18" fillId="7" borderId="16" xfId="2" applyNumberFormat="1" applyFont="1" applyFill="1" applyBorder="1" applyAlignment="1">
      <alignment horizontal="right" vertical="center" wrapText="1"/>
    </xf>
    <xf numFmtId="3" fontId="18" fillId="7" borderId="17" xfId="2" applyNumberFormat="1" applyFont="1" applyFill="1" applyBorder="1" applyAlignment="1">
      <alignment vertical="center" wrapText="1"/>
    </xf>
    <xf numFmtId="3" fontId="18" fillId="7" borderId="18" xfId="2" applyNumberFormat="1" applyFont="1" applyFill="1" applyBorder="1" applyAlignment="1">
      <alignment vertical="center" wrapText="1"/>
    </xf>
    <xf numFmtId="3" fontId="9" fillId="0" borderId="1" xfId="2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3" fillId="0" borderId="19" xfId="0" applyFont="1" applyBorder="1"/>
    <xf numFmtId="0" fontId="31" fillId="7" borderId="8" xfId="0" applyFont="1" applyFill="1" applyBorder="1" applyAlignment="1">
      <alignment horizontal="center"/>
    </xf>
    <xf numFmtId="3" fontId="13" fillId="0" borderId="3" xfId="0" applyNumberFormat="1" applyFont="1" applyFill="1" applyBorder="1"/>
    <xf numFmtId="0" fontId="17" fillId="7" borderId="4" xfId="2" applyFont="1" applyFill="1" applyBorder="1" applyAlignment="1">
      <alignment horizontal="center" vertical="center" wrapText="1"/>
    </xf>
    <xf numFmtId="0" fontId="18" fillId="7" borderId="4" xfId="2" applyFont="1" applyFill="1" applyBorder="1" applyAlignment="1">
      <alignment horizontal="center" vertical="center" wrapText="1"/>
    </xf>
    <xf numFmtId="0" fontId="23" fillId="4" borderId="6" xfId="2" applyFont="1" applyFill="1" applyBorder="1" applyAlignment="1">
      <alignment horizontal="left" vertical="center" wrapText="1"/>
    </xf>
    <xf numFmtId="0" fontId="23" fillId="4" borderId="7" xfId="2" applyFont="1" applyFill="1" applyBorder="1" applyAlignment="1">
      <alignment horizontal="left" vertical="center" wrapText="1"/>
    </xf>
    <xf numFmtId="0" fontId="23" fillId="5" borderId="6" xfId="2" applyFont="1" applyFill="1" applyBorder="1" applyAlignment="1">
      <alignment horizontal="left" vertical="center" wrapText="1"/>
    </xf>
    <xf numFmtId="0" fontId="23" fillId="5" borderId="7" xfId="2" applyFont="1" applyFill="1" applyBorder="1" applyAlignment="1">
      <alignment horizontal="left" vertical="center" wrapText="1"/>
    </xf>
    <xf numFmtId="0" fontId="23" fillId="6" borderId="6" xfId="2" applyFont="1" applyFill="1" applyBorder="1" applyAlignment="1">
      <alignment horizontal="left" vertical="center" wrapText="1"/>
    </xf>
    <xf numFmtId="0" fontId="23" fillId="6" borderId="7" xfId="2" applyFont="1" applyFill="1" applyBorder="1" applyAlignment="1">
      <alignment horizontal="left" vertical="center" wrapText="1"/>
    </xf>
    <xf numFmtId="0" fontId="18" fillId="7" borderId="6" xfId="2" applyFont="1" applyFill="1" applyBorder="1" applyAlignment="1">
      <alignment horizontal="center" vertical="center" wrapText="1"/>
    </xf>
    <xf numFmtId="0" fontId="33" fillId="2" borderId="20" xfId="10" applyFont="1" applyFill="1" applyBorder="1" applyAlignment="1">
      <alignment horizontal="left" vertical="center"/>
    </xf>
    <xf numFmtId="0" fontId="33" fillId="2" borderId="20" xfId="10" applyFont="1" applyFill="1" applyBorder="1" applyAlignment="1">
      <alignment horizontal="left" vertical="center" wrapText="1"/>
    </xf>
  </cellXfs>
  <cellStyles count="11">
    <cellStyle name="Hiperveza" xfId="10" builtinId="8"/>
    <cellStyle name="Hiperveza 2" xfId="6"/>
    <cellStyle name="Normal 2" xfId="4"/>
    <cellStyle name="Normal 3" xfId="3"/>
    <cellStyle name="Normalno" xfId="0" builtinId="0"/>
    <cellStyle name="Normalno 2" xfId="1"/>
    <cellStyle name="Normalno 3" xfId="2"/>
    <cellStyle name="Normalno 4" xfId="5"/>
    <cellStyle name="Normalno 5" xfId="7"/>
    <cellStyle name="Normalno 6" xfId="8"/>
    <cellStyle name="Normalno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5240594925635"/>
          <c:y val="0.16251166520851559"/>
          <c:w val="0.8531766956012139"/>
          <c:h val="0.72150845727617385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Neto dobit</c:v>
                </c:pt>
              </c:strCache>
            </c:strRef>
          </c:tx>
          <c:dLbls>
            <c:dLbl>
              <c:idx val="8"/>
              <c:layout>
                <c:manualLayout>
                  <c:x val="-1.3816923228677695E-2"/>
                  <c:y val="-4.1450769686033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1'!$B$5:$J$5</c:f>
              <c:strCache>
                <c:ptCount val="9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</c:strCache>
            </c:strRef>
          </c:cat>
          <c:val>
            <c:numRef>
              <c:f>'Grafikon 1'!$B$6:$J$6</c:f>
              <c:numCache>
                <c:formatCode>#,##0</c:formatCode>
                <c:ptCount val="9"/>
                <c:pt idx="0">
                  <c:v>7109</c:v>
                </c:pt>
                <c:pt idx="1">
                  <c:v>5314</c:v>
                </c:pt>
                <c:pt idx="2">
                  <c:v>3584</c:v>
                </c:pt>
                <c:pt idx="3">
                  <c:v>6810</c:v>
                </c:pt>
                <c:pt idx="4">
                  <c:v>4239</c:v>
                </c:pt>
                <c:pt idx="5">
                  <c:v>8487</c:v>
                </c:pt>
                <c:pt idx="6">
                  <c:v>18804</c:v>
                </c:pt>
                <c:pt idx="7">
                  <c:v>14417.017</c:v>
                </c:pt>
                <c:pt idx="8">
                  <c:v>18423.858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59008"/>
        <c:axId val="95312640"/>
      </c:lineChart>
      <c:catAx>
        <c:axId val="106859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5312640"/>
        <c:crosses val="autoZero"/>
        <c:auto val="1"/>
        <c:lblAlgn val="ctr"/>
        <c:lblOffset val="100"/>
        <c:noMultiLvlLbl val="0"/>
      </c:catAx>
      <c:valAx>
        <c:axId val="95312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685900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1372090988626422"/>
          <c:y val="3.6844925634295714E-2"/>
          <c:w val="0.55850131233595801"/>
          <c:h val="8.3717191601049873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890108433415519E-2"/>
          <c:y val="5.0925925925925923E-2"/>
          <c:w val="0.89690319013153663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'Grafikon 2'!$A$5</c:f>
              <c:strCache>
                <c:ptCount val="1"/>
                <c:pt idx="0">
                  <c:v>Broj poduzetnika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14962145588864E-7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7720057720059134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2'!$B$4:$J$4</c:f>
              <c:strCache>
                <c:ptCount val="9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</c:strCache>
            </c:strRef>
          </c:cat>
          <c:val>
            <c:numRef>
              <c:f>'Grafikon 2'!$B$5:$J$5</c:f>
              <c:numCache>
                <c:formatCode>General</c:formatCode>
                <c:ptCount val="9"/>
                <c:pt idx="0">
                  <c:v>35</c:v>
                </c:pt>
                <c:pt idx="1">
                  <c:v>54</c:v>
                </c:pt>
                <c:pt idx="2">
                  <c:v>66</c:v>
                </c:pt>
                <c:pt idx="3">
                  <c:v>76</c:v>
                </c:pt>
                <c:pt idx="4">
                  <c:v>86</c:v>
                </c:pt>
                <c:pt idx="5">
                  <c:v>102</c:v>
                </c:pt>
                <c:pt idx="6">
                  <c:v>113</c:v>
                </c:pt>
                <c:pt idx="7">
                  <c:v>120</c:v>
                </c:pt>
                <c:pt idx="8">
                  <c:v>127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2'!$A$6</c:f>
              <c:strCache>
                <c:ptCount val="1"/>
                <c:pt idx="0">
                  <c:v>Broj zaposlenih</c:v>
                </c:pt>
              </c:strCache>
            </c:strRef>
          </c:tx>
          <c:marker>
            <c:symbol val="none"/>
          </c:marker>
          <c:cat>
            <c:strRef>
              <c:f>'Grafikon 2'!$B$4:$J$4</c:f>
              <c:strCache>
                <c:ptCount val="9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</c:strCache>
            </c:strRef>
          </c:cat>
          <c:val>
            <c:numRef>
              <c:f>'Grafikon 2'!$B$6:$J$6</c:f>
              <c:numCache>
                <c:formatCode>General</c:formatCode>
                <c:ptCount val="9"/>
                <c:pt idx="0">
                  <c:v>123</c:v>
                </c:pt>
                <c:pt idx="1">
                  <c:v>185</c:v>
                </c:pt>
                <c:pt idx="2">
                  <c:v>202</c:v>
                </c:pt>
                <c:pt idx="3">
                  <c:v>225</c:v>
                </c:pt>
                <c:pt idx="4">
                  <c:v>294</c:v>
                </c:pt>
                <c:pt idx="5">
                  <c:v>401</c:v>
                </c:pt>
                <c:pt idx="6">
                  <c:v>451</c:v>
                </c:pt>
                <c:pt idx="7">
                  <c:v>696</c:v>
                </c:pt>
                <c:pt idx="8">
                  <c:v>748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535744"/>
        <c:axId val="101377152"/>
      </c:lineChart>
      <c:catAx>
        <c:axId val="10953574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01377152"/>
        <c:crosses val="autoZero"/>
        <c:auto val="1"/>
        <c:lblAlgn val="ctr"/>
        <c:lblOffset val="100"/>
        <c:noMultiLvlLbl val="0"/>
      </c:catAx>
      <c:valAx>
        <c:axId val="1013771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0953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532865210030574"/>
          <c:y val="0.23572725284339457"/>
          <c:w val="0.1804332034253294"/>
          <c:h val="0.15625109361329831"/>
        </c:manualLayout>
      </c:layout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1352550</xdr:colOff>
      <xdr:row>2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52387</xdr:rowOff>
    </xdr:from>
    <xdr:to>
      <xdr:col>11</xdr:col>
      <xdr:colOff>66675</xdr:colOff>
      <xdr:row>21</xdr:row>
      <xdr:rowOff>142875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0</xdr:row>
      <xdr:rowOff>133350</xdr:rowOff>
    </xdr:from>
    <xdr:to>
      <xdr:col>1</xdr:col>
      <xdr:colOff>561974</xdr:colOff>
      <xdr:row>2</xdr:row>
      <xdr:rowOff>28575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33350"/>
          <a:ext cx="1362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7</xdr:row>
      <xdr:rowOff>71437</xdr:rowOff>
    </xdr:from>
    <xdr:to>
      <xdr:col>10</xdr:col>
      <xdr:colOff>19049</xdr:colOff>
      <xdr:row>21</xdr:row>
      <xdr:rowOff>147637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57150</xdr:rowOff>
    </xdr:from>
    <xdr:to>
      <xdr:col>1</xdr:col>
      <xdr:colOff>323850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362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34030497273/2409831f1617471d896087c9ee55d660329e4451d27c2e144e0a027d832f2f395823c5ada0799fd7c0969cdcbfa950bb43ad80a9a41498f0241128c5f8e9d179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transparentno.hr/pregled/39557415496/611b77c8a675b8196bb583fc309544b6210f7f8526778ebd0f780c8523b3da36ad82d2eefe3daed5b946a5908cc353a6d8e33d27f6542ad832dd611331af39ee" TargetMode="External"/><Relationship Id="rId1" Type="http://schemas.openxmlformats.org/officeDocument/2006/relationships/hyperlink" Target="https://www.transparentno.hr/pregled/66302127964/64d379d3fa702e2620f7a3eeaace7ab2c056506c9c2e033518981f4ff6a18b7da8cadf8a5ab72b90ffd33ab5fae4b75e7b1560f4237859e31d62877cd14ff0ab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48206833902/c04d8188c4f0cc419d87d4de59658e9208c7cc0df71a4786befc86b280e5107264b7ba5ad9879ff72486bf27f0bb5e2d0b3fddc357ce5b9ddd0c6aa73e2589fc" TargetMode="External"/><Relationship Id="rId4" Type="http://schemas.openxmlformats.org/officeDocument/2006/relationships/hyperlink" Target="https://www.transparentno.hr/pregled/50812456133/d1a7acb6f4d2f255eff839fa8a288dfdd5d9817f51d534c0a115872d9abdeb86b93b2a44802e61967c354c6ea5adf3560fe946301ddf5f84a90e3a0e928518f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5"/>
  <sheetViews>
    <sheetView workbookViewId="0">
      <selection activeCell="B31" sqref="B31"/>
    </sheetView>
  </sheetViews>
  <sheetFormatPr defaultRowHeight="15" x14ac:dyDescent="0.25"/>
  <cols>
    <col min="1" max="1" width="54.7109375" style="4" customWidth="1"/>
    <col min="2" max="4" width="10" style="4" customWidth="1"/>
    <col min="5" max="16384" width="9.140625" style="4"/>
  </cols>
  <sheetData>
    <row r="4" spans="1:4" x14ac:dyDescent="0.25">
      <c r="A4" s="3" t="s">
        <v>84</v>
      </c>
      <c r="B4" s="6"/>
      <c r="C4" s="6"/>
      <c r="D4" s="6"/>
    </row>
    <row r="5" spans="1:4" x14ac:dyDescent="0.25">
      <c r="A5" s="6"/>
      <c r="B5" s="6" t="s">
        <v>83</v>
      </c>
      <c r="C5" s="6"/>
      <c r="D5" s="6"/>
    </row>
    <row r="6" spans="1:4" ht="15" customHeight="1" x14ac:dyDescent="0.25">
      <c r="A6" s="74" t="s">
        <v>0</v>
      </c>
      <c r="B6" s="75" t="s">
        <v>39</v>
      </c>
      <c r="C6" s="75"/>
      <c r="D6" s="75"/>
    </row>
    <row r="7" spans="1:4" x14ac:dyDescent="0.25">
      <c r="A7" s="74"/>
      <c r="B7" s="50" t="s">
        <v>36</v>
      </c>
      <c r="C7" s="50" t="s">
        <v>74</v>
      </c>
      <c r="D7" s="50" t="s">
        <v>6</v>
      </c>
    </row>
    <row r="8" spans="1:4" x14ac:dyDescent="0.25">
      <c r="A8" s="7" t="s">
        <v>7</v>
      </c>
      <c r="B8" s="8"/>
      <c r="C8" s="8">
        <v>127</v>
      </c>
      <c r="D8" s="9" t="s">
        <v>8</v>
      </c>
    </row>
    <row r="9" spans="1:4" x14ac:dyDescent="0.25">
      <c r="A9" s="7" t="s">
        <v>9</v>
      </c>
      <c r="B9" s="8">
        <v>85</v>
      </c>
      <c r="C9" s="8">
        <v>103</v>
      </c>
      <c r="D9" s="9">
        <v>121.17647058823529</v>
      </c>
    </row>
    <row r="10" spans="1:4" x14ac:dyDescent="0.25">
      <c r="A10" s="7" t="s">
        <v>10</v>
      </c>
      <c r="B10" s="8">
        <v>30</v>
      </c>
      <c r="C10" s="8">
        <v>24</v>
      </c>
      <c r="D10" s="9">
        <v>80</v>
      </c>
    </row>
    <row r="11" spans="1:4" x14ac:dyDescent="0.25">
      <c r="A11" s="10" t="s">
        <v>3</v>
      </c>
      <c r="B11" s="11">
        <v>722</v>
      </c>
      <c r="C11" s="11">
        <v>748</v>
      </c>
      <c r="D11" s="12">
        <v>103.601108033241</v>
      </c>
    </row>
    <row r="12" spans="1:4" x14ac:dyDescent="0.25">
      <c r="A12" s="13" t="s">
        <v>11</v>
      </c>
      <c r="B12" s="14">
        <v>210174.06299999999</v>
      </c>
      <c r="C12" s="14">
        <v>261848.851</v>
      </c>
      <c r="D12" s="15">
        <v>124.58666272250728</v>
      </c>
    </row>
    <row r="13" spans="1:4" x14ac:dyDescent="0.25">
      <c r="A13" s="13" t="s">
        <v>12</v>
      </c>
      <c r="B13" s="14">
        <v>191571.481</v>
      </c>
      <c r="C13" s="14">
        <v>238859.158</v>
      </c>
      <c r="D13" s="15">
        <v>124.68409011255699</v>
      </c>
    </row>
    <row r="14" spans="1:4" x14ac:dyDescent="0.25">
      <c r="A14" s="13" t="s">
        <v>13</v>
      </c>
      <c r="B14" s="14">
        <v>19443.164000000001</v>
      </c>
      <c r="C14" s="14">
        <v>24754.061000000002</v>
      </c>
      <c r="D14" s="15">
        <v>127.31498330210043</v>
      </c>
    </row>
    <row r="15" spans="1:4" x14ac:dyDescent="0.25">
      <c r="A15" s="13" t="s">
        <v>14</v>
      </c>
      <c r="B15" s="14">
        <v>840.58199999999999</v>
      </c>
      <c r="C15" s="14">
        <v>1764.3679999999999</v>
      </c>
      <c r="D15" s="15">
        <v>209.89837993199947</v>
      </c>
    </row>
    <row r="16" spans="1:4" x14ac:dyDescent="0.25">
      <c r="A16" s="13" t="s">
        <v>15</v>
      </c>
      <c r="B16" s="14">
        <v>3824.6550000000002</v>
      </c>
      <c r="C16" s="14">
        <v>4565.835</v>
      </c>
      <c r="D16" s="15">
        <v>119.37900281201834</v>
      </c>
    </row>
    <row r="17" spans="1:10" x14ac:dyDescent="0.25">
      <c r="A17" s="13" t="s">
        <v>5</v>
      </c>
      <c r="B17" s="14">
        <v>15619.282999999999</v>
      </c>
      <c r="C17" s="14">
        <v>20188.225999999999</v>
      </c>
      <c r="D17" s="15">
        <v>129.25193813313967</v>
      </c>
    </row>
    <row r="18" spans="1:10" x14ac:dyDescent="0.25">
      <c r="A18" s="13" t="s">
        <v>16</v>
      </c>
      <c r="B18" s="14">
        <v>841.35599999999999</v>
      </c>
      <c r="C18" s="14">
        <v>1764.3679999999999</v>
      </c>
      <c r="D18" s="15">
        <v>209.70528527757574</v>
      </c>
      <c r="J18" s="19"/>
    </row>
    <row r="19" spans="1:10" x14ac:dyDescent="0.25">
      <c r="A19" s="16" t="s">
        <v>37</v>
      </c>
      <c r="B19" s="17">
        <v>14777.927</v>
      </c>
      <c r="C19" s="17">
        <v>18423.858</v>
      </c>
      <c r="D19" s="18">
        <v>124.67146440769399</v>
      </c>
      <c r="F19" s="19"/>
    </row>
    <row r="20" spans="1:10" x14ac:dyDescent="0.25">
      <c r="A20" s="13" t="s">
        <v>19</v>
      </c>
      <c r="B20" s="14">
        <v>1615.4369999999999</v>
      </c>
      <c r="C20" s="14">
        <v>2752.7150000000001</v>
      </c>
      <c r="D20" s="15">
        <v>170.40064081731447</v>
      </c>
    </row>
    <row r="21" spans="1:10" x14ac:dyDescent="0.25">
      <c r="A21" s="13" t="s">
        <v>20</v>
      </c>
      <c r="B21" s="14">
        <v>5628.9040000000005</v>
      </c>
      <c r="C21" s="14">
        <v>1550.2049999999999</v>
      </c>
      <c r="D21" s="15">
        <v>27.540085956342473</v>
      </c>
    </row>
    <row r="22" spans="1:10" x14ac:dyDescent="0.25">
      <c r="A22" s="13" t="s">
        <v>21</v>
      </c>
      <c r="B22" s="14">
        <v>-4013.4670000000001</v>
      </c>
      <c r="C22" s="14">
        <v>1202.51</v>
      </c>
      <c r="D22" s="15" t="s">
        <v>8</v>
      </c>
    </row>
    <row r="23" spans="1:10" x14ac:dyDescent="0.25">
      <c r="A23" s="13" t="s">
        <v>38</v>
      </c>
      <c r="B23" s="14">
        <v>924.04300000000001</v>
      </c>
      <c r="C23" s="14">
        <v>553.36699999999996</v>
      </c>
      <c r="D23" s="15">
        <v>59.88541658775619</v>
      </c>
    </row>
    <row r="24" spans="1:10" x14ac:dyDescent="0.25">
      <c r="A24" s="13" t="s">
        <v>18</v>
      </c>
      <c r="B24" s="14">
        <v>3851.5178901200366</v>
      </c>
      <c r="C24" s="69">
        <v>4332.358734402852</v>
      </c>
      <c r="D24" s="15">
        <v>112.48445049460302</v>
      </c>
    </row>
    <row r="25" spans="1:10" x14ac:dyDescent="0.25">
      <c r="A25" s="5" t="s">
        <v>35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3"/>
  <sheetViews>
    <sheetView workbookViewId="0">
      <selection activeCell="E26" sqref="E26"/>
    </sheetView>
  </sheetViews>
  <sheetFormatPr defaultRowHeight="15" x14ac:dyDescent="0.25"/>
  <cols>
    <col min="1" max="1" width="14" customWidth="1"/>
    <col min="2" max="2" width="11.85546875" customWidth="1"/>
    <col min="8" max="8" width="8.85546875" customWidth="1"/>
  </cols>
  <sheetData>
    <row r="4" spans="1:13" x14ac:dyDescent="0.25">
      <c r="A4" s="46" t="s">
        <v>80</v>
      </c>
      <c r="B4" s="47"/>
      <c r="C4" s="47"/>
      <c r="D4" s="47"/>
      <c r="E4" s="47"/>
      <c r="F4" s="47"/>
      <c r="G4" s="47"/>
      <c r="H4" s="47"/>
    </row>
    <row r="5" spans="1:13" x14ac:dyDescent="0.25">
      <c r="A5" s="51" t="s">
        <v>0</v>
      </c>
      <c r="B5" s="52" t="s">
        <v>22</v>
      </c>
      <c r="C5" s="52" t="s">
        <v>23</v>
      </c>
      <c r="D5" s="52" t="s">
        <v>24</v>
      </c>
      <c r="E5" s="52" t="s">
        <v>25</v>
      </c>
      <c r="F5" s="52" t="s">
        <v>26</v>
      </c>
      <c r="G5" s="52" t="s">
        <v>27</v>
      </c>
      <c r="H5" s="52" t="s">
        <v>28</v>
      </c>
      <c r="I5" s="52" t="s">
        <v>36</v>
      </c>
      <c r="J5" s="52" t="s">
        <v>74</v>
      </c>
    </row>
    <row r="6" spans="1:13" x14ac:dyDescent="0.25">
      <c r="A6" s="1" t="s">
        <v>29</v>
      </c>
      <c r="B6" s="2">
        <v>7109</v>
      </c>
      <c r="C6" s="2">
        <v>5314</v>
      </c>
      <c r="D6" s="73">
        <v>3584</v>
      </c>
      <c r="E6" s="73">
        <v>6810</v>
      </c>
      <c r="F6" s="73">
        <v>4239</v>
      </c>
      <c r="G6" s="73">
        <v>8487</v>
      </c>
      <c r="H6" s="73">
        <v>18804</v>
      </c>
      <c r="I6" s="2">
        <v>14417.017</v>
      </c>
      <c r="J6" s="2">
        <v>18423.858</v>
      </c>
    </row>
    <row r="7" spans="1:13" x14ac:dyDescent="0.25">
      <c r="K7" s="49"/>
      <c r="M7" s="49"/>
    </row>
    <row r="23" spans="1:1" x14ac:dyDescent="0.25">
      <c r="A23" s="5" t="s">
        <v>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5"/>
  <sheetViews>
    <sheetView workbookViewId="0">
      <selection activeCell="B22" sqref="B22"/>
    </sheetView>
  </sheetViews>
  <sheetFormatPr defaultRowHeight="15" x14ac:dyDescent="0.25"/>
  <cols>
    <col min="1" max="1" width="6" style="4" customWidth="1"/>
    <col min="2" max="2" width="13.42578125" style="4" customWidth="1"/>
    <col min="3" max="3" width="36.85546875" style="4" bestFit="1" customWidth="1"/>
    <col min="4" max="4" width="8.85546875" style="4" bestFit="1" customWidth="1"/>
    <col min="5" max="5" width="9.5703125" style="4" customWidth="1"/>
    <col min="6" max="6" width="9.7109375" style="4" customWidth="1"/>
    <col min="7" max="7" width="10.7109375" style="4" customWidth="1"/>
    <col min="8" max="16384" width="9.140625" style="4"/>
  </cols>
  <sheetData>
    <row r="4" spans="1:7" x14ac:dyDescent="0.25">
      <c r="A4" s="3" t="s">
        <v>75</v>
      </c>
    </row>
    <row r="5" spans="1:7" ht="23.25" customHeight="1" x14ac:dyDescent="0.25">
      <c r="A5" s="53" t="s">
        <v>41</v>
      </c>
      <c r="B5" s="53" t="s">
        <v>2</v>
      </c>
      <c r="C5" s="53" t="s">
        <v>1</v>
      </c>
      <c r="D5" s="53" t="s">
        <v>42</v>
      </c>
      <c r="E5" s="53" t="s">
        <v>3</v>
      </c>
      <c r="F5" s="53" t="s">
        <v>4</v>
      </c>
      <c r="G5" s="53" t="s">
        <v>5</v>
      </c>
    </row>
    <row r="6" spans="1:7" ht="15.75" thickBot="1" x14ac:dyDescent="0.3">
      <c r="A6" s="20" t="s">
        <v>34</v>
      </c>
      <c r="B6" s="21">
        <v>66302127964</v>
      </c>
      <c r="C6" s="83" t="s">
        <v>85</v>
      </c>
      <c r="D6" s="22" t="s">
        <v>71</v>
      </c>
      <c r="E6" s="23">
        <v>53</v>
      </c>
      <c r="F6" s="24">
        <v>55183.425999999999</v>
      </c>
      <c r="G6" s="24">
        <v>7006.0079999999998</v>
      </c>
    </row>
    <row r="7" spans="1:7" ht="15.75" thickBot="1" x14ac:dyDescent="0.3">
      <c r="A7" s="22" t="s">
        <v>30</v>
      </c>
      <c r="B7" s="21">
        <v>39557415496</v>
      </c>
      <c r="C7" s="83" t="s">
        <v>86</v>
      </c>
      <c r="D7" s="22" t="s">
        <v>71</v>
      </c>
      <c r="E7" s="23">
        <v>6</v>
      </c>
      <c r="F7" s="24">
        <v>41118.050999999999</v>
      </c>
      <c r="G7" s="24">
        <v>4903.4129999999996</v>
      </c>
    </row>
    <row r="8" spans="1:7" ht="15.75" thickBot="1" x14ac:dyDescent="0.3">
      <c r="A8" s="22" t="s">
        <v>31</v>
      </c>
      <c r="B8" s="21">
        <v>34030497273</v>
      </c>
      <c r="C8" s="83" t="s">
        <v>87</v>
      </c>
      <c r="D8" s="22" t="s">
        <v>71</v>
      </c>
      <c r="E8" s="23">
        <v>118</v>
      </c>
      <c r="F8" s="24">
        <v>29790.784</v>
      </c>
      <c r="G8" s="24">
        <v>2.9359999999999999</v>
      </c>
    </row>
    <row r="9" spans="1:7" ht="15.75" thickBot="1" x14ac:dyDescent="0.3">
      <c r="A9" s="22" t="s">
        <v>32</v>
      </c>
      <c r="B9" s="21">
        <v>50812456133</v>
      </c>
      <c r="C9" s="83" t="s">
        <v>72</v>
      </c>
      <c r="D9" s="22" t="s">
        <v>71</v>
      </c>
      <c r="E9" s="23">
        <v>29</v>
      </c>
      <c r="F9" s="24">
        <v>19294.43</v>
      </c>
      <c r="G9" s="24">
        <v>2523.7829999999999</v>
      </c>
    </row>
    <row r="10" spans="1:7" ht="15.75" thickBot="1" x14ac:dyDescent="0.3">
      <c r="A10" s="22" t="s">
        <v>33</v>
      </c>
      <c r="B10" s="21">
        <v>48206833902</v>
      </c>
      <c r="C10" s="84" t="s">
        <v>78</v>
      </c>
      <c r="D10" s="22" t="s">
        <v>77</v>
      </c>
      <c r="E10" s="23">
        <v>6</v>
      </c>
      <c r="F10" s="24">
        <v>13664.896000000001</v>
      </c>
      <c r="G10" s="24">
        <v>292.95600000000002</v>
      </c>
    </row>
    <row r="11" spans="1:7" ht="15" customHeight="1" x14ac:dyDescent="0.25">
      <c r="A11" s="76" t="s">
        <v>69</v>
      </c>
      <c r="B11" s="77"/>
      <c r="C11" s="77"/>
      <c r="D11" s="25"/>
      <c r="E11" s="26">
        <f>SUM(E6:E10)</f>
        <v>212</v>
      </c>
      <c r="F11" s="26">
        <f>SUM(F6:F10)</f>
        <v>159051.587</v>
      </c>
      <c r="G11" s="26">
        <f>SUM(G6:G10)</f>
        <v>14729.095999999998</v>
      </c>
    </row>
    <row r="12" spans="1:7" ht="15" customHeight="1" x14ac:dyDescent="0.25">
      <c r="A12" s="78" t="s">
        <v>43</v>
      </c>
      <c r="B12" s="79"/>
      <c r="C12" s="79"/>
      <c r="D12" s="27"/>
      <c r="E12" s="28">
        <v>748</v>
      </c>
      <c r="F12" s="28">
        <v>261848.851</v>
      </c>
      <c r="G12" s="28">
        <v>20188.225999999999</v>
      </c>
    </row>
    <row r="13" spans="1:7" x14ac:dyDescent="0.25">
      <c r="A13" s="80" t="s">
        <v>70</v>
      </c>
      <c r="B13" s="81"/>
      <c r="C13" s="81"/>
      <c r="D13" s="29"/>
      <c r="E13" s="30">
        <f>E11/E12</f>
        <v>0.28342245989304815</v>
      </c>
      <c r="F13" s="30">
        <f>F11/F12</f>
        <v>0.60741754791965841</v>
      </c>
      <c r="G13" s="30">
        <f>G11/G12</f>
        <v>0.72958842446087135</v>
      </c>
    </row>
    <row r="14" spans="1:7" x14ac:dyDescent="0.25">
      <c r="A14" s="5" t="s">
        <v>35</v>
      </c>
      <c r="F14" s="19"/>
    </row>
    <row r="15" spans="1:7" x14ac:dyDescent="0.25">
      <c r="F15" s="19"/>
    </row>
  </sheetData>
  <mergeCells count="3">
    <mergeCell ref="A11:C11"/>
    <mergeCell ref="A12:C12"/>
    <mergeCell ref="A13:C13"/>
  </mergeCells>
  <hyperlinks>
    <hyperlink ref="C6" r:id="rId1" display="https://www.transparentno.hr/pregled/66302127964/64d379d3fa702e2620f7a3eeaace7ab2c056506c9c2e033518981f4ff6a18b7da8cadf8a5ab72b90ffd33ab5fae4b75e7b1560f4237859e31d62877cd14ff0ab"/>
    <hyperlink ref="C7" r:id="rId2" display="https://www.transparentno.hr/pregled/39557415496/611b77c8a675b8196bb583fc309544b6210f7f8526778ebd0f780c8523b3da36ad82d2eefe3daed5b946a5908cc353a6d8e33d27f6542ad832dd611331af39ee"/>
    <hyperlink ref="C8" r:id="rId3" display="https://www.transparentno.hr/pregled/34030497273/2409831f1617471d896087c9ee55d660329e4451d27c2e144e0a027d832f2f395823c5ada0799fd7c0969cdcbfa950bb43ad80a9a41498f0241128c5f8e9d179"/>
    <hyperlink ref="C9" r:id="rId4" display="https://www.transparentno.hr/pregled/50812456133/d1a7acb6f4d2f255eff839fa8a288dfdd5d9817f51d534c0a115872d9abdeb86b93b2a44802e61967c354c6ea5adf3560fe946301ddf5f84a90e3a0e928518fd"/>
    <hyperlink ref="C10" r:id="rId5" display="https://www.transparentno.hr/pregled/48206833902/c04d8188c4f0cc419d87d4de59658e9208c7cc0df71a4786befc86b280e5107264b7ba5ad9879ff72486bf27f0bb5e2d0b3fddc357ce5b9ddd0c6aa73e2589fc"/>
  </hyperlinks>
  <pageMargins left="0.7" right="0.7" top="0.75" bottom="0.75" header="0.3" footer="0.3"/>
  <pageSetup paperSize="9" orientation="portrait" horizontalDpi="4294967294" verticalDpi="4294967294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selection activeCell="S26" sqref="S26"/>
    </sheetView>
  </sheetViews>
  <sheetFormatPr defaultRowHeight="15" x14ac:dyDescent="0.25"/>
  <cols>
    <col min="1" max="1" width="5.7109375" style="4" customWidth="1"/>
    <col min="2" max="2" width="28" style="4" customWidth="1"/>
    <col min="3" max="3" width="4.5703125" style="4" bestFit="1" customWidth="1"/>
    <col min="4" max="5" width="8" style="4" bestFit="1" customWidth="1"/>
    <col min="6" max="7" width="7.5703125" style="4" bestFit="1" customWidth="1"/>
    <col min="8" max="8" width="5.5703125" style="4" bestFit="1" customWidth="1"/>
    <col min="9" max="10" width="6.42578125" style="4" bestFit="1" customWidth="1"/>
    <col min="11" max="11" width="6.42578125" style="4" customWidth="1"/>
    <col min="12" max="12" width="6.42578125" style="4" bestFit="1" customWidth="1"/>
    <col min="13" max="13" width="5.5703125" style="4" bestFit="1" customWidth="1"/>
    <col min="14" max="14" width="6.28515625" style="4" customWidth="1"/>
    <col min="15" max="15" width="6.7109375" style="4" customWidth="1"/>
    <col min="16" max="16" width="6.5703125" style="4" customWidth="1"/>
    <col min="17" max="17" width="6.140625" style="4" customWidth="1"/>
    <col min="18" max="18" width="7.42578125" style="4" customWidth="1"/>
    <col min="19" max="19" width="6.7109375" style="4" customWidth="1"/>
    <col min="20" max="20" width="8.5703125" style="4" customWidth="1"/>
    <col min="21" max="22" width="8.7109375" style="4" customWidth="1"/>
    <col min="23" max="23" width="5.42578125" style="4" bestFit="1" customWidth="1"/>
    <col min="24" max="16384" width="9.140625" style="4"/>
  </cols>
  <sheetData>
    <row r="1" spans="1:23" x14ac:dyDescent="0.25">
      <c r="A1" s="31" t="s">
        <v>79</v>
      </c>
      <c r="B1" s="32"/>
      <c r="C1" s="32"/>
      <c r="D1" s="32"/>
      <c r="E1" s="32"/>
    </row>
    <row r="2" spans="1:23" x14ac:dyDescent="0.25">
      <c r="A2" s="33" t="s">
        <v>44</v>
      </c>
      <c r="B2" s="34"/>
      <c r="C2" s="32"/>
      <c r="D2" s="32"/>
      <c r="E2" s="32"/>
    </row>
    <row r="3" spans="1:23" x14ac:dyDescent="0.25">
      <c r="A3" s="35" t="s">
        <v>73</v>
      </c>
      <c r="B3" s="36"/>
      <c r="C3" s="32"/>
      <c r="D3" s="32"/>
      <c r="E3" s="32"/>
    </row>
    <row r="4" spans="1:23" x14ac:dyDescent="0.25">
      <c r="A4" s="54" t="s">
        <v>45</v>
      </c>
      <c r="B4" s="34"/>
      <c r="C4" s="32"/>
      <c r="D4" s="32"/>
      <c r="E4" s="32"/>
    </row>
    <row r="5" spans="1:23" ht="24" customHeight="1" x14ac:dyDescent="0.25">
      <c r="A5" s="75" t="s">
        <v>46</v>
      </c>
      <c r="B5" s="82"/>
      <c r="C5" s="75" t="s">
        <v>7</v>
      </c>
      <c r="D5" s="75"/>
      <c r="E5" s="75"/>
      <c r="F5" s="75" t="s">
        <v>11</v>
      </c>
      <c r="G5" s="75"/>
      <c r="H5" s="75"/>
      <c r="I5" s="75" t="s">
        <v>5</v>
      </c>
      <c r="J5" s="75"/>
      <c r="K5" s="75"/>
      <c r="L5" s="75" t="s">
        <v>16</v>
      </c>
      <c r="M5" s="75"/>
      <c r="N5" s="75"/>
      <c r="O5" s="75" t="s">
        <v>17</v>
      </c>
      <c r="P5" s="75"/>
      <c r="Q5" s="75"/>
      <c r="R5" s="75" t="s">
        <v>47</v>
      </c>
      <c r="S5" s="75"/>
      <c r="T5" s="75"/>
      <c r="U5" s="75" t="s">
        <v>18</v>
      </c>
      <c r="V5" s="75"/>
      <c r="W5" s="75"/>
    </row>
    <row r="6" spans="1:23" x14ac:dyDescent="0.25">
      <c r="A6" s="55" t="s">
        <v>48</v>
      </c>
      <c r="B6" s="56" t="s">
        <v>49</v>
      </c>
      <c r="C6" s="57" t="s">
        <v>50</v>
      </c>
      <c r="D6" s="57" t="s">
        <v>51</v>
      </c>
      <c r="E6" s="57" t="s">
        <v>52</v>
      </c>
      <c r="F6" s="57">
        <v>2016</v>
      </c>
      <c r="G6" s="57">
        <v>2017</v>
      </c>
      <c r="H6" s="57" t="s">
        <v>6</v>
      </c>
      <c r="I6" s="57">
        <v>2016</v>
      </c>
      <c r="J6" s="57">
        <v>2017</v>
      </c>
      <c r="K6" s="58" t="s">
        <v>6</v>
      </c>
      <c r="L6" s="57">
        <v>2016</v>
      </c>
      <c r="M6" s="57">
        <v>2017</v>
      </c>
      <c r="N6" s="57" t="s">
        <v>6</v>
      </c>
      <c r="O6" s="57">
        <v>2016</v>
      </c>
      <c r="P6" s="57">
        <v>2017</v>
      </c>
      <c r="Q6" s="58" t="s">
        <v>6</v>
      </c>
      <c r="R6" s="57">
        <v>2016</v>
      </c>
      <c r="S6" s="57">
        <v>2017</v>
      </c>
      <c r="T6" s="59" t="s">
        <v>6</v>
      </c>
      <c r="U6" s="57">
        <v>2016</v>
      </c>
      <c r="V6" s="57">
        <v>2017</v>
      </c>
      <c r="W6" s="59" t="s">
        <v>6</v>
      </c>
    </row>
    <row r="7" spans="1:23" x14ac:dyDescent="0.25">
      <c r="A7" s="48">
        <v>1</v>
      </c>
      <c r="B7" s="37" t="s">
        <v>53</v>
      </c>
      <c r="C7" s="38">
        <v>7</v>
      </c>
      <c r="D7" s="39">
        <v>6</v>
      </c>
      <c r="E7" s="40">
        <v>1</v>
      </c>
      <c r="F7" s="41">
        <v>2368.759</v>
      </c>
      <c r="G7" s="41">
        <v>2380.23</v>
      </c>
      <c r="H7" s="42">
        <v>100.48426201230265</v>
      </c>
      <c r="I7" s="38">
        <v>92.429000000000002</v>
      </c>
      <c r="J7" s="39">
        <v>164.51400000000001</v>
      </c>
      <c r="K7" s="43">
        <v>177.98959201116534</v>
      </c>
      <c r="L7" s="41">
        <v>21.472999999999999</v>
      </c>
      <c r="M7" s="41">
        <v>23.21</v>
      </c>
      <c r="N7" s="42">
        <v>108.08922833325572</v>
      </c>
      <c r="O7" s="39">
        <v>70.956000000000003</v>
      </c>
      <c r="P7" s="39">
        <v>141.304</v>
      </c>
      <c r="Q7" s="43">
        <v>199.14313095439425</v>
      </c>
      <c r="R7" s="41">
        <v>23</v>
      </c>
      <c r="S7" s="41">
        <v>26</v>
      </c>
      <c r="T7" s="42">
        <v>113.04347826086956</v>
      </c>
      <c r="U7" s="38">
        <v>1449.8260869565217</v>
      </c>
      <c r="V7" s="39">
        <v>1863.9967948717949</v>
      </c>
      <c r="W7" s="45">
        <v>128.56692341525607</v>
      </c>
    </row>
    <row r="8" spans="1:23" x14ac:dyDescent="0.25">
      <c r="A8" s="48">
        <v>2</v>
      </c>
      <c r="B8" s="37" t="s">
        <v>54</v>
      </c>
      <c r="C8" s="38">
        <v>1</v>
      </c>
      <c r="D8" s="39">
        <v>1</v>
      </c>
      <c r="E8" s="40">
        <v>0</v>
      </c>
      <c r="F8" s="41">
        <v>883.08900000000006</v>
      </c>
      <c r="G8" s="41">
        <v>2730.0479999999998</v>
      </c>
      <c r="H8" s="42">
        <v>309.14754911452866</v>
      </c>
      <c r="I8" s="38">
        <v>120.426</v>
      </c>
      <c r="J8" s="39">
        <v>26.853999999999999</v>
      </c>
      <c r="K8" s="43">
        <v>22.299171275305998</v>
      </c>
      <c r="L8" s="41">
        <v>0</v>
      </c>
      <c r="M8" s="41">
        <v>0</v>
      </c>
      <c r="N8" s="42" t="s">
        <v>8</v>
      </c>
      <c r="O8" s="39">
        <v>120.426</v>
      </c>
      <c r="P8" s="39">
        <v>26.853999999999999</v>
      </c>
      <c r="Q8" s="43">
        <v>22.299171275305998</v>
      </c>
      <c r="R8" s="41">
        <v>1</v>
      </c>
      <c r="S8" s="41">
        <v>3</v>
      </c>
      <c r="T8" s="42">
        <v>300</v>
      </c>
      <c r="U8" s="38">
        <v>2124.5</v>
      </c>
      <c r="V8" s="39">
        <v>8703.4444444444434</v>
      </c>
      <c r="W8" s="45">
        <v>409.67024920896415</v>
      </c>
    </row>
    <row r="9" spans="1:23" x14ac:dyDescent="0.25">
      <c r="A9" s="48">
        <v>3</v>
      </c>
      <c r="B9" s="37" t="s">
        <v>55</v>
      </c>
      <c r="C9" s="38">
        <v>2</v>
      </c>
      <c r="D9" s="39">
        <v>1</v>
      </c>
      <c r="E9" s="40">
        <v>1</v>
      </c>
      <c r="F9" s="41">
        <v>106.375</v>
      </c>
      <c r="G9" s="41">
        <v>236.982</v>
      </c>
      <c r="H9" s="42">
        <v>222.7797884841363</v>
      </c>
      <c r="I9" s="38">
        <v>0</v>
      </c>
      <c r="J9" s="39">
        <v>6.5330000000000004</v>
      </c>
      <c r="K9" s="43" t="s">
        <v>8</v>
      </c>
      <c r="L9" s="41">
        <v>12.901999999999999</v>
      </c>
      <c r="M9" s="41">
        <v>10.994999999999999</v>
      </c>
      <c r="N9" s="42">
        <v>85.219345837854604</v>
      </c>
      <c r="O9" s="44">
        <v>-12.901999999999999</v>
      </c>
      <c r="P9" s="44">
        <v>-4.4619999999999997</v>
      </c>
      <c r="Q9" s="43">
        <v>34.583785459618667</v>
      </c>
      <c r="R9" s="41">
        <v>0</v>
      </c>
      <c r="S9" s="41">
        <v>1</v>
      </c>
      <c r="T9" s="42" t="s">
        <v>8</v>
      </c>
      <c r="U9" s="38" t="s">
        <v>8</v>
      </c>
      <c r="V9" s="39">
        <v>948.25</v>
      </c>
      <c r="W9" s="45" t="s">
        <v>8</v>
      </c>
    </row>
    <row r="10" spans="1:23" x14ac:dyDescent="0.25">
      <c r="A10" s="48">
        <v>4</v>
      </c>
      <c r="B10" s="37" t="s">
        <v>56</v>
      </c>
      <c r="C10" s="38">
        <v>1</v>
      </c>
      <c r="D10" s="39">
        <v>1</v>
      </c>
      <c r="E10" s="40">
        <v>0</v>
      </c>
      <c r="F10" s="41">
        <v>3374.7289999999998</v>
      </c>
      <c r="G10" s="41">
        <v>3729.9520000000002</v>
      </c>
      <c r="H10" s="42">
        <v>110.52597112242198</v>
      </c>
      <c r="I10" s="38">
        <v>248.75700000000001</v>
      </c>
      <c r="J10" s="39">
        <v>258.387</v>
      </c>
      <c r="K10" s="43">
        <v>103.87124784428177</v>
      </c>
      <c r="L10" s="41">
        <v>0</v>
      </c>
      <c r="M10" s="41">
        <v>0</v>
      </c>
      <c r="N10" s="42" t="s">
        <v>8</v>
      </c>
      <c r="O10" s="39">
        <v>248.75700000000001</v>
      </c>
      <c r="P10" s="39">
        <v>258.387</v>
      </c>
      <c r="Q10" s="43">
        <v>103.87124784428177</v>
      </c>
      <c r="R10" s="41">
        <v>8</v>
      </c>
      <c r="S10" s="41">
        <v>8</v>
      </c>
      <c r="T10" s="42">
        <v>100</v>
      </c>
      <c r="U10" s="38">
        <v>4486.791666666667</v>
      </c>
      <c r="V10" s="39">
        <v>4686.09375</v>
      </c>
      <c r="W10" s="45">
        <v>104.44197319911221</v>
      </c>
    </row>
    <row r="11" spans="1:23" x14ac:dyDescent="0.25">
      <c r="A11" s="48">
        <v>5</v>
      </c>
      <c r="B11" s="37" t="s">
        <v>57</v>
      </c>
      <c r="C11" s="38">
        <v>2</v>
      </c>
      <c r="D11" s="39">
        <v>2</v>
      </c>
      <c r="E11" s="40">
        <v>0</v>
      </c>
      <c r="F11" s="41">
        <v>887.97</v>
      </c>
      <c r="G11" s="41">
        <v>1080.626</v>
      </c>
      <c r="H11" s="42">
        <v>121.69622847618726</v>
      </c>
      <c r="I11" s="38">
        <v>6.4480000000000004</v>
      </c>
      <c r="J11" s="39">
        <v>109.974</v>
      </c>
      <c r="K11" s="43" t="s">
        <v>40</v>
      </c>
      <c r="L11" s="41">
        <v>0</v>
      </c>
      <c r="M11" s="41">
        <v>0</v>
      </c>
      <c r="N11" s="42" t="s">
        <v>8</v>
      </c>
      <c r="O11" s="39">
        <v>6.4480000000000004</v>
      </c>
      <c r="P11" s="39">
        <v>109.974</v>
      </c>
      <c r="Q11" s="43" t="s">
        <v>40</v>
      </c>
      <c r="R11" s="41">
        <v>5</v>
      </c>
      <c r="S11" s="41">
        <v>5</v>
      </c>
      <c r="T11" s="42">
        <v>100</v>
      </c>
      <c r="U11" s="38">
        <v>5706.55</v>
      </c>
      <c r="V11" s="39">
        <v>5880.0999999999995</v>
      </c>
      <c r="W11" s="45">
        <v>103.04124208146777</v>
      </c>
    </row>
    <row r="12" spans="1:23" x14ac:dyDescent="0.25">
      <c r="A12" s="48">
        <v>7</v>
      </c>
      <c r="B12" s="37" t="s">
        <v>58</v>
      </c>
      <c r="C12" s="38">
        <v>1</v>
      </c>
      <c r="D12" s="39">
        <v>1</v>
      </c>
      <c r="E12" s="40">
        <v>0</v>
      </c>
      <c r="F12" s="41">
        <v>575.87300000000005</v>
      </c>
      <c r="G12" s="41">
        <v>593.59500000000003</v>
      </c>
      <c r="H12" s="42">
        <v>103.07741463829699</v>
      </c>
      <c r="I12" s="38">
        <v>19.417999999999999</v>
      </c>
      <c r="J12" s="39">
        <v>15.112</v>
      </c>
      <c r="K12" s="43">
        <v>77.824698733134198</v>
      </c>
      <c r="L12" s="41">
        <v>0</v>
      </c>
      <c r="M12" s="41">
        <v>0</v>
      </c>
      <c r="N12" s="42" t="s">
        <v>8</v>
      </c>
      <c r="O12" s="39">
        <v>19.417999999999999</v>
      </c>
      <c r="P12" s="39">
        <v>15.112</v>
      </c>
      <c r="Q12" s="43">
        <v>77.824698733134198</v>
      </c>
      <c r="R12" s="41">
        <v>3</v>
      </c>
      <c r="S12" s="41">
        <v>3</v>
      </c>
      <c r="T12" s="42">
        <v>100</v>
      </c>
      <c r="U12" s="38">
        <v>3278.6388888888887</v>
      </c>
      <c r="V12" s="39">
        <v>3315.9166666666665</v>
      </c>
      <c r="W12" s="45">
        <v>101.13698943497896</v>
      </c>
    </row>
    <row r="13" spans="1:23" x14ac:dyDescent="0.25">
      <c r="A13" s="48">
        <v>8</v>
      </c>
      <c r="B13" s="37" t="s">
        <v>59</v>
      </c>
      <c r="C13" s="38">
        <v>15</v>
      </c>
      <c r="D13" s="39">
        <v>13</v>
      </c>
      <c r="E13" s="40">
        <v>2</v>
      </c>
      <c r="F13" s="41">
        <v>7650.1959999999999</v>
      </c>
      <c r="G13" s="41">
        <v>7463.7960000000003</v>
      </c>
      <c r="H13" s="42">
        <v>97.563461119166092</v>
      </c>
      <c r="I13" s="38">
        <v>869.92200000000003</v>
      </c>
      <c r="J13" s="39">
        <v>730.92200000000003</v>
      </c>
      <c r="K13" s="43">
        <v>84.021555955591424</v>
      </c>
      <c r="L13" s="41">
        <v>357.66500000000002</v>
      </c>
      <c r="M13" s="41">
        <v>11.347</v>
      </c>
      <c r="N13" s="42">
        <v>3.1725217731676287</v>
      </c>
      <c r="O13" s="39">
        <v>512.25699999999995</v>
      </c>
      <c r="P13" s="39">
        <v>719.57500000000005</v>
      </c>
      <c r="Q13" s="43">
        <v>140.4714820880925</v>
      </c>
      <c r="R13" s="41">
        <v>34</v>
      </c>
      <c r="S13" s="41">
        <v>31</v>
      </c>
      <c r="T13" s="42">
        <v>91.17647058823529</v>
      </c>
      <c r="U13" s="38">
        <v>4339.4313725490201</v>
      </c>
      <c r="V13" s="39">
        <v>4311.2177419354839</v>
      </c>
      <c r="W13" s="45">
        <v>99.349831160091298</v>
      </c>
    </row>
    <row r="14" spans="1:23" x14ac:dyDescent="0.25">
      <c r="A14" s="48">
        <v>10</v>
      </c>
      <c r="B14" s="37" t="s">
        <v>60</v>
      </c>
      <c r="C14" s="38">
        <v>1</v>
      </c>
      <c r="D14" s="39">
        <v>1</v>
      </c>
      <c r="E14" s="40">
        <v>0</v>
      </c>
      <c r="F14" s="41">
        <v>30.852</v>
      </c>
      <c r="G14" s="41">
        <v>32.843000000000004</v>
      </c>
      <c r="H14" s="42">
        <v>106.45339037987813</v>
      </c>
      <c r="I14" s="38">
        <v>8.2769999999999992</v>
      </c>
      <c r="J14" s="39">
        <v>7.8529999999999998</v>
      </c>
      <c r="K14" s="43">
        <v>94.877371028150293</v>
      </c>
      <c r="L14" s="41">
        <v>0</v>
      </c>
      <c r="M14" s="41">
        <v>0</v>
      </c>
      <c r="N14" s="42" t="s">
        <v>8</v>
      </c>
      <c r="O14" s="39">
        <v>8.2769999999999992</v>
      </c>
      <c r="P14" s="39">
        <v>7.8529999999999998</v>
      </c>
      <c r="Q14" s="43">
        <v>94.877371028150293</v>
      </c>
      <c r="R14" s="41">
        <v>0</v>
      </c>
      <c r="S14" s="41">
        <v>0</v>
      </c>
      <c r="T14" s="42" t="s">
        <v>8</v>
      </c>
      <c r="U14" s="38" t="s">
        <v>8</v>
      </c>
      <c r="V14" s="39" t="s">
        <v>8</v>
      </c>
      <c r="W14" s="45" t="s">
        <v>8</v>
      </c>
    </row>
    <row r="15" spans="1:23" x14ac:dyDescent="0.25">
      <c r="A15" s="48">
        <v>12</v>
      </c>
      <c r="B15" s="37" t="s">
        <v>61</v>
      </c>
      <c r="C15" s="38">
        <v>3</v>
      </c>
      <c r="D15" s="39">
        <v>2</v>
      </c>
      <c r="E15" s="40">
        <v>1</v>
      </c>
      <c r="F15" s="41">
        <v>4264.6040000000003</v>
      </c>
      <c r="G15" s="41">
        <v>4093.7139999999999</v>
      </c>
      <c r="H15" s="42">
        <v>95.992828407983495</v>
      </c>
      <c r="I15" s="38">
        <v>57.366999999999997</v>
      </c>
      <c r="J15" s="39">
        <v>15.683</v>
      </c>
      <c r="K15" s="43">
        <v>27.338016629769729</v>
      </c>
      <c r="L15" s="41">
        <v>0</v>
      </c>
      <c r="M15" s="41">
        <v>4.375</v>
      </c>
      <c r="N15" s="42" t="s">
        <v>8</v>
      </c>
      <c r="O15" s="39">
        <v>57.366999999999997</v>
      </c>
      <c r="P15" s="39">
        <v>11.308</v>
      </c>
      <c r="Q15" s="43">
        <v>19.71168093154601</v>
      </c>
      <c r="R15" s="41">
        <v>32</v>
      </c>
      <c r="S15" s="41">
        <v>32</v>
      </c>
      <c r="T15" s="42">
        <v>100</v>
      </c>
      <c r="U15" s="38">
        <v>2648.1119791666665</v>
      </c>
      <c r="V15" s="39">
        <v>3138.75</v>
      </c>
      <c r="W15" s="45">
        <v>118.52784265519361</v>
      </c>
    </row>
    <row r="16" spans="1:23" x14ac:dyDescent="0.25">
      <c r="A16" s="48">
        <v>13</v>
      </c>
      <c r="B16" s="37" t="s">
        <v>62</v>
      </c>
      <c r="C16" s="38">
        <v>3</v>
      </c>
      <c r="D16" s="39">
        <v>2</v>
      </c>
      <c r="E16" s="40">
        <v>1</v>
      </c>
      <c r="F16" s="41">
        <v>336.03899999999999</v>
      </c>
      <c r="G16" s="41">
        <v>593.93399999999997</v>
      </c>
      <c r="H16" s="42">
        <v>176.74555631935579</v>
      </c>
      <c r="I16" s="38">
        <v>47.097000000000001</v>
      </c>
      <c r="J16" s="39">
        <v>24.916</v>
      </c>
      <c r="K16" s="43">
        <v>52.903581969127544</v>
      </c>
      <c r="L16" s="41">
        <v>0</v>
      </c>
      <c r="M16" s="41">
        <v>0.58199999999999996</v>
      </c>
      <c r="N16" s="42" t="s">
        <v>8</v>
      </c>
      <c r="O16" s="39">
        <v>47.097000000000001</v>
      </c>
      <c r="P16" s="39">
        <v>24.334</v>
      </c>
      <c r="Q16" s="43">
        <v>51.667834469286788</v>
      </c>
      <c r="R16" s="41">
        <v>3</v>
      </c>
      <c r="S16" s="41">
        <v>4</v>
      </c>
      <c r="T16" s="42">
        <v>133.33333333333331</v>
      </c>
      <c r="U16" s="38">
        <v>2453.4444444444443</v>
      </c>
      <c r="V16" s="39">
        <v>2906.8541666666665</v>
      </c>
      <c r="W16" s="45">
        <v>118.48053756623342</v>
      </c>
    </row>
    <row r="17" spans="1:23" x14ac:dyDescent="0.25">
      <c r="A17" s="48">
        <v>14</v>
      </c>
      <c r="B17" s="37" t="s">
        <v>76</v>
      </c>
      <c r="C17" s="38">
        <v>10</v>
      </c>
      <c r="D17" s="39">
        <v>8</v>
      </c>
      <c r="E17" s="40">
        <v>2</v>
      </c>
      <c r="F17" s="41">
        <v>1425.41</v>
      </c>
      <c r="G17" s="41">
        <v>1474.7550000000001</v>
      </c>
      <c r="H17" s="42">
        <v>103.46181098771581</v>
      </c>
      <c r="I17" s="38">
        <v>131.54900000000001</v>
      </c>
      <c r="J17" s="39">
        <v>69.393000000000001</v>
      </c>
      <c r="K17" s="43">
        <v>52.750686056146378</v>
      </c>
      <c r="L17" s="41">
        <v>6.4470000000000001</v>
      </c>
      <c r="M17" s="41">
        <v>29.22</v>
      </c>
      <c r="N17" s="42">
        <v>453.2340623545835</v>
      </c>
      <c r="O17" s="39">
        <v>125.102</v>
      </c>
      <c r="P17" s="39">
        <v>40.173000000000002</v>
      </c>
      <c r="Q17" s="43">
        <v>32.112196447698679</v>
      </c>
      <c r="R17" s="41">
        <v>11</v>
      </c>
      <c r="S17" s="41">
        <v>8</v>
      </c>
      <c r="T17" s="42">
        <v>72.727272727272734</v>
      </c>
      <c r="U17" s="38">
        <v>3133.6515151515155</v>
      </c>
      <c r="V17" s="39">
        <v>4552.739583333333</v>
      </c>
      <c r="W17" s="45">
        <v>145.28544611040465</v>
      </c>
    </row>
    <row r="18" spans="1:23" x14ac:dyDescent="0.25">
      <c r="A18" s="48">
        <v>16</v>
      </c>
      <c r="B18" s="37" t="s">
        <v>63</v>
      </c>
      <c r="C18" s="38">
        <v>3</v>
      </c>
      <c r="D18" s="39">
        <v>2</v>
      </c>
      <c r="E18" s="40">
        <v>1</v>
      </c>
      <c r="F18" s="41">
        <v>290.286</v>
      </c>
      <c r="G18" s="41">
        <v>331.11700000000002</v>
      </c>
      <c r="H18" s="42">
        <v>114.06578339981949</v>
      </c>
      <c r="I18" s="38">
        <v>26.507999999999999</v>
      </c>
      <c r="J18" s="39">
        <v>42.515999999999998</v>
      </c>
      <c r="K18" s="43">
        <v>160.38931643277502</v>
      </c>
      <c r="L18" s="41">
        <v>0</v>
      </c>
      <c r="M18" s="41">
        <v>0.41099999999999998</v>
      </c>
      <c r="N18" s="42" t="s">
        <v>8</v>
      </c>
      <c r="O18" s="39">
        <v>26.507999999999999</v>
      </c>
      <c r="P18" s="39">
        <v>42.104999999999997</v>
      </c>
      <c r="Q18" s="43">
        <v>158.8388411045722</v>
      </c>
      <c r="R18" s="41">
        <v>1</v>
      </c>
      <c r="S18" s="41">
        <v>1</v>
      </c>
      <c r="T18" s="42">
        <v>100</v>
      </c>
      <c r="U18" s="38">
        <v>4614.833333333333</v>
      </c>
      <c r="V18" s="39">
        <v>4505.583333333333</v>
      </c>
      <c r="W18" s="45">
        <v>97.632633897937808</v>
      </c>
    </row>
    <row r="19" spans="1:23" x14ac:dyDescent="0.25">
      <c r="A19" s="48">
        <v>17</v>
      </c>
      <c r="B19" s="37" t="s">
        <v>64</v>
      </c>
      <c r="C19" s="38">
        <v>13</v>
      </c>
      <c r="D19" s="39">
        <v>12</v>
      </c>
      <c r="E19" s="40">
        <v>1</v>
      </c>
      <c r="F19" s="41">
        <v>5650.6670000000004</v>
      </c>
      <c r="G19" s="41">
        <v>10901.816000000001</v>
      </c>
      <c r="H19" s="42">
        <v>192.92971962424969</v>
      </c>
      <c r="I19" s="38">
        <v>223.304</v>
      </c>
      <c r="J19" s="39">
        <v>412.63099999999997</v>
      </c>
      <c r="K19" s="43">
        <v>184.78441944613621</v>
      </c>
      <c r="L19" s="41">
        <v>8.4120000000000008</v>
      </c>
      <c r="M19" s="41">
        <v>22.771999999999998</v>
      </c>
      <c r="N19" s="42">
        <v>270.70851165002375</v>
      </c>
      <c r="O19" s="39">
        <v>214.892</v>
      </c>
      <c r="P19" s="39">
        <v>389.85899999999998</v>
      </c>
      <c r="Q19" s="43">
        <v>181.42089980083017</v>
      </c>
      <c r="R19" s="41">
        <v>31</v>
      </c>
      <c r="S19" s="41">
        <v>34</v>
      </c>
      <c r="T19" s="42">
        <v>109.6774193548387</v>
      </c>
      <c r="U19" s="38">
        <v>3793.6666666666665</v>
      </c>
      <c r="V19" s="39">
        <v>3949.4509803921569</v>
      </c>
      <c r="W19" s="45">
        <v>104.1064312553947</v>
      </c>
    </row>
    <row r="20" spans="1:23" x14ac:dyDescent="0.25">
      <c r="A20" s="48">
        <v>18</v>
      </c>
      <c r="B20" s="37" t="s">
        <v>65</v>
      </c>
      <c r="C20" s="38">
        <v>14</v>
      </c>
      <c r="D20" s="39">
        <v>12</v>
      </c>
      <c r="E20" s="40">
        <v>2</v>
      </c>
      <c r="F20" s="41">
        <v>3025.076</v>
      </c>
      <c r="G20" s="41">
        <v>5423.5420000000004</v>
      </c>
      <c r="H20" s="42">
        <v>179.28614024903837</v>
      </c>
      <c r="I20" s="38">
        <v>232.24700000000001</v>
      </c>
      <c r="J20" s="39">
        <v>697.25800000000004</v>
      </c>
      <c r="K20" s="43">
        <v>300.22260782701176</v>
      </c>
      <c r="L20" s="41">
        <v>185.53800000000001</v>
      </c>
      <c r="M20" s="41">
        <v>16.672999999999998</v>
      </c>
      <c r="N20" s="42">
        <v>8.9862993025687459</v>
      </c>
      <c r="O20" s="39">
        <v>46.709000000000003</v>
      </c>
      <c r="P20" s="39">
        <v>680.58500000000004</v>
      </c>
      <c r="Q20" s="43" t="s">
        <v>40</v>
      </c>
      <c r="R20" s="41">
        <v>17</v>
      </c>
      <c r="S20" s="41">
        <v>24</v>
      </c>
      <c r="T20" s="42">
        <v>141.1764705882353</v>
      </c>
      <c r="U20" s="38">
        <v>3284.3235294117644</v>
      </c>
      <c r="V20" s="39">
        <v>3801.1111111111113</v>
      </c>
      <c r="W20" s="45">
        <v>115.7349779055386</v>
      </c>
    </row>
    <row r="21" spans="1:23" x14ac:dyDescent="0.25">
      <c r="A21" s="48">
        <v>19</v>
      </c>
      <c r="B21" s="37" t="s">
        <v>66</v>
      </c>
      <c r="C21" s="38">
        <v>6</v>
      </c>
      <c r="D21" s="39">
        <v>3</v>
      </c>
      <c r="E21" s="40">
        <v>3</v>
      </c>
      <c r="F21" s="41">
        <v>5732.3739999999998</v>
      </c>
      <c r="G21" s="41">
        <v>15410.611000000001</v>
      </c>
      <c r="H21" s="42">
        <v>268.83470966828054</v>
      </c>
      <c r="I21" s="38">
        <v>382.80099999999999</v>
      </c>
      <c r="J21" s="39">
        <v>362.64800000000002</v>
      </c>
      <c r="K21" s="43">
        <v>94.735384703801714</v>
      </c>
      <c r="L21" s="41">
        <v>20.204000000000001</v>
      </c>
      <c r="M21" s="41">
        <v>58.85</v>
      </c>
      <c r="N21" s="42">
        <v>291.27895466244308</v>
      </c>
      <c r="O21" s="39">
        <v>362.59699999999998</v>
      </c>
      <c r="P21" s="39">
        <v>303.798</v>
      </c>
      <c r="Q21" s="43">
        <v>83.783925404788235</v>
      </c>
      <c r="R21" s="41">
        <v>12</v>
      </c>
      <c r="S21" s="41">
        <v>15</v>
      </c>
      <c r="T21" s="42">
        <v>125</v>
      </c>
      <c r="U21" s="38">
        <v>3526.3680555555552</v>
      </c>
      <c r="V21" s="39">
        <v>3689.3111111111107</v>
      </c>
      <c r="W21" s="45">
        <v>104.62070473043362</v>
      </c>
    </row>
    <row r="22" spans="1:23" x14ac:dyDescent="0.25">
      <c r="A22" s="48">
        <v>21</v>
      </c>
      <c r="B22" s="37" t="s">
        <v>67</v>
      </c>
      <c r="C22" s="38">
        <v>45</v>
      </c>
      <c r="D22" s="39">
        <v>36</v>
      </c>
      <c r="E22" s="40">
        <v>9</v>
      </c>
      <c r="F22" s="41">
        <v>173571.764</v>
      </c>
      <c r="G22" s="41">
        <v>205371.29</v>
      </c>
      <c r="H22" s="42">
        <v>118.32067916300026</v>
      </c>
      <c r="I22" s="38">
        <v>13152.733</v>
      </c>
      <c r="J22" s="39">
        <v>17243.031999999999</v>
      </c>
      <c r="K22" s="43">
        <v>131.09847208180992</v>
      </c>
      <c r="L22" s="41">
        <v>228.715</v>
      </c>
      <c r="M22" s="41">
        <v>1585.933</v>
      </c>
      <c r="N22" s="42">
        <v>693.41013925627965</v>
      </c>
      <c r="O22" s="39">
        <v>12924.018</v>
      </c>
      <c r="P22" s="39">
        <v>15657.099</v>
      </c>
      <c r="Q22" s="43">
        <v>121.14730109475242</v>
      </c>
      <c r="R22" s="41">
        <v>541</v>
      </c>
      <c r="S22" s="41">
        <v>553</v>
      </c>
      <c r="T22" s="42">
        <v>102.2181146025878</v>
      </c>
      <c r="U22" s="38">
        <v>4019.9950708564388</v>
      </c>
      <c r="V22" s="39">
        <v>4558.326401446654</v>
      </c>
      <c r="W22" s="45">
        <v>113.39134305146119</v>
      </c>
    </row>
    <row r="23" spans="1:23" x14ac:dyDescent="0.25">
      <c r="A23" s="67"/>
      <c r="B23" s="68" t="s">
        <v>68</v>
      </c>
      <c r="C23" s="60">
        <v>127</v>
      </c>
      <c r="D23" s="60">
        <v>103</v>
      </c>
      <c r="E23" s="60">
        <v>24</v>
      </c>
      <c r="F23" s="60">
        <v>210174.06299999999</v>
      </c>
      <c r="G23" s="60">
        <v>261848.851</v>
      </c>
      <c r="H23" s="61">
        <v>124.58666272250728</v>
      </c>
      <c r="I23" s="62">
        <v>15619.282999999999</v>
      </c>
      <c r="J23" s="62">
        <v>20188.225999999999</v>
      </c>
      <c r="K23" s="63">
        <v>129.25193813313967</v>
      </c>
      <c r="L23" s="60">
        <v>841.35599999999999</v>
      </c>
      <c r="M23" s="60">
        <v>1764.3679999999999</v>
      </c>
      <c r="N23" s="61">
        <v>209.70528527757574</v>
      </c>
      <c r="O23" s="62">
        <v>14777.927</v>
      </c>
      <c r="P23" s="62">
        <v>18423.858</v>
      </c>
      <c r="Q23" s="63">
        <v>124.67146440769399</v>
      </c>
      <c r="R23" s="60">
        <v>722</v>
      </c>
      <c r="S23" s="60">
        <v>748</v>
      </c>
      <c r="T23" s="61">
        <v>103.601108033241</v>
      </c>
      <c r="U23" s="64">
        <v>3851.5178901200366</v>
      </c>
      <c r="V23" s="65">
        <v>4332.358734402852</v>
      </c>
      <c r="W23" s="66">
        <v>112.48445049460305</v>
      </c>
    </row>
  </sheetData>
  <sortState ref="A29:AO44">
    <sortCondition descending="1" ref="C29:C44"/>
  </sortState>
  <mergeCells count="8">
    <mergeCell ref="R5:T5"/>
    <mergeCell ref="U5:W5"/>
    <mergeCell ref="A5:B5"/>
    <mergeCell ref="C5:E5"/>
    <mergeCell ref="F5:H5"/>
    <mergeCell ref="I5:K5"/>
    <mergeCell ref="L5:N5"/>
    <mergeCell ref="O5:Q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workbookViewId="0">
      <selection activeCell="E27" sqref="E27"/>
    </sheetView>
  </sheetViews>
  <sheetFormatPr defaultRowHeight="15" x14ac:dyDescent="0.25"/>
  <cols>
    <col min="1" max="1" width="16.85546875" customWidth="1"/>
  </cols>
  <sheetData>
    <row r="3" spans="1:10" x14ac:dyDescent="0.25">
      <c r="A3" s="70" t="s">
        <v>82</v>
      </c>
    </row>
    <row r="4" spans="1:10" x14ac:dyDescent="0.25">
      <c r="A4" s="72" t="s">
        <v>81</v>
      </c>
      <c r="B4" s="72" t="s">
        <v>22</v>
      </c>
      <c r="C4" s="72" t="s">
        <v>23</v>
      </c>
      <c r="D4" s="72" t="s">
        <v>24</v>
      </c>
      <c r="E4" s="72" t="s">
        <v>25</v>
      </c>
      <c r="F4" s="72" t="s">
        <v>26</v>
      </c>
      <c r="G4" s="72" t="s">
        <v>27</v>
      </c>
      <c r="H4" s="72" t="s">
        <v>28</v>
      </c>
      <c r="I4" s="72" t="s">
        <v>36</v>
      </c>
      <c r="J4" s="72" t="s">
        <v>74</v>
      </c>
    </row>
    <row r="5" spans="1:10" x14ac:dyDescent="0.25">
      <c r="A5" s="71" t="s">
        <v>7</v>
      </c>
      <c r="B5" s="71">
        <v>35</v>
      </c>
      <c r="C5" s="71">
        <v>54</v>
      </c>
      <c r="D5" s="71">
        <v>66</v>
      </c>
      <c r="E5" s="71">
        <v>76</v>
      </c>
      <c r="F5" s="71">
        <v>86</v>
      </c>
      <c r="G5" s="71">
        <v>102</v>
      </c>
      <c r="H5" s="71">
        <v>113</v>
      </c>
      <c r="I5" s="71">
        <v>120</v>
      </c>
      <c r="J5" s="71">
        <v>127</v>
      </c>
    </row>
    <row r="6" spans="1:10" x14ac:dyDescent="0.25">
      <c r="A6" s="71" t="s">
        <v>3</v>
      </c>
      <c r="B6" s="71">
        <v>123</v>
      </c>
      <c r="C6" s="71">
        <v>185</v>
      </c>
      <c r="D6" s="71">
        <v>202</v>
      </c>
      <c r="E6" s="71">
        <v>225</v>
      </c>
      <c r="F6" s="71">
        <v>294</v>
      </c>
      <c r="G6" s="71">
        <v>401</v>
      </c>
      <c r="H6" s="71">
        <v>451</v>
      </c>
      <c r="I6" s="71">
        <v>696</v>
      </c>
      <c r="J6" s="71">
        <v>748</v>
      </c>
    </row>
    <row r="23" spans="1:1" x14ac:dyDescent="0.25">
      <c r="A23" s="5" t="s">
        <v>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81.10 po županijama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2016-01-07T09:22:31Z</dcterms:created>
  <dcterms:modified xsi:type="dcterms:W3CDTF">2020-03-03T19:30:21Z</dcterms:modified>
</cp:coreProperties>
</file>