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2755" windowHeight="9705"/>
  </bookViews>
  <sheets>
    <sheet name="30.6.2020." sheetId="1" r:id="rId1"/>
  </sheets>
  <definedNames>
    <definedName name="_xlnm._FilterDatabase" localSheetId="0" hidden="1">'30.6.2020.'!$A$5:$M$28</definedName>
  </definedNames>
  <calcPr calcId="145621"/>
</workbook>
</file>

<file path=xl/calcChain.xml><?xml version="1.0" encoding="utf-8"?>
<calcChain xmlns="http://schemas.openxmlformats.org/spreadsheetml/2006/main">
  <c r="J28" i="1" l="1"/>
  <c r="G28" i="1"/>
  <c r="E28" i="1"/>
  <c r="B28" i="1"/>
  <c r="M28" i="1" l="1"/>
  <c r="F28" i="1" s="1"/>
  <c r="L28" i="1"/>
  <c r="K28" i="1" l="1"/>
  <c r="C28" i="1"/>
  <c r="H28" i="1"/>
</calcChain>
</file>

<file path=xl/sharedStrings.xml><?xml version="1.0" encoding="utf-8"?>
<sst xmlns="http://schemas.openxmlformats.org/spreadsheetml/2006/main" count="85" uniqueCount="57">
  <si>
    <t>Naziv županije</t>
  </si>
  <si>
    <t>Dužnici muškog spola</t>
  </si>
  <si>
    <t>Dužnici ženskog spola</t>
  </si>
  <si>
    <t>Blokirani građani ukupno</t>
  </si>
  <si>
    <t>Broj dužnika</t>
  </si>
  <si>
    <t>Udio u ukupnom broju blokiranih građana</t>
  </si>
  <si>
    <t>Rang</t>
  </si>
  <si>
    <t>Ukupni dug</t>
  </si>
  <si>
    <t>Udio u ukupnom dugu</t>
  </si>
  <si>
    <t>Ukupno dužnici</t>
  </si>
  <si>
    <t>1</t>
  </si>
  <si>
    <t>2</t>
  </si>
  <si>
    <t>5</t>
  </si>
  <si>
    <t>3</t>
  </si>
  <si>
    <t>4</t>
  </si>
  <si>
    <t>6</t>
  </si>
  <si>
    <t>8</t>
  </si>
  <si>
    <t>7</t>
  </si>
  <si>
    <t>11</t>
  </si>
  <si>
    <t>13</t>
  </si>
  <si>
    <t>12</t>
  </si>
  <si>
    <t>10</t>
  </si>
  <si>
    <t>18</t>
  </si>
  <si>
    <t>9</t>
  </si>
  <si>
    <t>17</t>
  </si>
  <si>
    <t>15</t>
  </si>
  <si>
    <t>16</t>
  </si>
  <si>
    <t>14</t>
  </si>
  <si>
    <t>19</t>
  </si>
  <si>
    <t>20</t>
  </si>
  <si>
    <t>21</t>
  </si>
  <si>
    <t>Ukupno sve županije</t>
  </si>
  <si>
    <t>Broj dužnika i iznos duga po županijama i prema rodnom kriteriju - stanje na dan 30.6.2020.</t>
  </si>
  <si>
    <t>22</t>
  </si>
  <si>
    <t>Stanje 30.6.2019.</t>
  </si>
  <si>
    <t>Grad Zagreb</t>
  </si>
  <si>
    <t>Splitsko-dalmatinska</t>
  </si>
  <si>
    <t>Zadarska</t>
  </si>
  <si>
    <t>Primorsko-goranska</t>
  </si>
  <si>
    <t>Zagrebačka</t>
  </si>
  <si>
    <t>Sisačko-moslavačka</t>
  </si>
  <si>
    <t>Osječko-baranjska</t>
  </si>
  <si>
    <t>Istarska</t>
  </si>
  <si>
    <t>Bjelovarsko-bilogorska</t>
  </si>
  <si>
    <t>Vukovarsko-srijemska</t>
  </si>
  <si>
    <t>Karlovačka</t>
  </si>
  <si>
    <t>Krapinsko-zagorska</t>
  </si>
  <si>
    <t>Brodsko-posavska</t>
  </si>
  <si>
    <t>Varaždinska</t>
  </si>
  <si>
    <t>Međimurska</t>
  </si>
  <si>
    <t>Šibensko-kninska</t>
  </si>
  <si>
    <t>Dubrovačko-neretvanska</t>
  </si>
  <si>
    <t>Koprivničko-križevačka</t>
  </si>
  <si>
    <t>Virovitičko-podravska</t>
  </si>
  <si>
    <t>Požeško-slavonska</t>
  </si>
  <si>
    <t>Sjedište izvan Hrvatske</t>
  </si>
  <si>
    <t>Ličko-senjska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</si>
</sst>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sz val="10"/>
      <color theme="3"/>
      <name val="Arial"/>
      <family val="2"/>
      <charset val="238"/>
    </font>
    <font>
      <sz val="10"/>
      <color theme="3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3366"/>
      <name val="Arial"/>
      <family val="2"/>
      <charset val="238"/>
    </font>
    <font>
      <i/>
      <sz val="10"/>
      <color rgb="FF003366"/>
      <name val="Arial"/>
      <family val="2"/>
      <charset val="238"/>
    </font>
    <font>
      <b/>
      <sz val="10"/>
      <color theme="4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1648EA"/>
      </left>
      <right style="medium">
        <color rgb="FF1648EA"/>
      </right>
      <top style="medium">
        <color rgb="FF1648EA"/>
      </top>
      <bottom style="medium">
        <color rgb="FF1648EA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indexed="10"/>
      </left>
      <right style="thin">
        <color indexed="22"/>
      </right>
      <top/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1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499984740745262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 style="thin">
        <color indexed="1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34998626667073579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13" fillId="0" borderId="0"/>
    <xf numFmtId="0" fontId="14" fillId="0" borderId="0"/>
    <xf numFmtId="0" fontId="1" fillId="0" borderId="0"/>
  </cellStyleXfs>
  <cellXfs count="74">
    <xf numFmtId="0" fontId="0" fillId="0" borderId="0" xfId="0"/>
    <xf numFmtId="0" fontId="5" fillId="0" borderId="0" xfId="0" applyFont="1" applyBorder="1"/>
    <xf numFmtId="3" fontId="5" fillId="0" borderId="0" xfId="0" applyNumberFormat="1" applyFont="1" applyBorder="1"/>
    <xf numFmtId="0" fontId="5" fillId="0" borderId="0" xfId="0" applyFont="1"/>
    <xf numFmtId="3" fontId="9" fillId="3" borderId="10" xfId="1" applyNumberFormat="1" applyFont="1" applyFill="1" applyBorder="1" applyAlignment="1">
      <alignment horizontal="right" vertical="center" wrapText="1"/>
    </xf>
    <xf numFmtId="3" fontId="9" fillId="4" borderId="12" xfId="1" applyNumberFormat="1" applyFont="1" applyFill="1" applyBorder="1" applyAlignment="1">
      <alignment horizontal="right" vertical="center" wrapText="1"/>
    </xf>
    <xf numFmtId="49" fontId="9" fillId="4" borderId="11" xfId="1" applyNumberFormat="1" applyFont="1" applyFill="1" applyBorder="1" applyAlignment="1">
      <alignment horizontal="center" vertical="center" wrapText="1"/>
    </xf>
    <xf numFmtId="3" fontId="9" fillId="0" borderId="6" xfId="1" applyNumberFormat="1" applyFont="1" applyFill="1" applyBorder="1" applyAlignment="1">
      <alignment horizontal="right" vertical="center" wrapText="1"/>
    </xf>
    <xf numFmtId="3" fontId="9" fillId="3" borderId="15" xfId="1" applyNumberFormat="1" applyFont="1" applyFill="1" applyBorder="1" applyAlignment="1">
      <alignment horizontal="right" vertical="center" wrapText="1"/>
    </xf>
    <xf numFmtId="3" fontId="9" fillId="4" borderId="0" xfId="1" applyNumberFormat="1" applyFont="1" applyFill="1" applyBorder="1" applyAlignment="1">
      <alignment horizontal="right" vertical="center" wrapText="1"/>
    </xf>
    <xf numFmtId="49" fontId="9" fillId="4" borderId="6" xfId="1" applyNumberFormat="1" applyFont="1" applyFill="1" applyBorder="1" applyAlignment="1">
      <alignment horizontal="center" vertical="center" wrapText="1"/>
    </xf>
    <xf numFmtId="3" fontId="9" fillId="3" borderId="18" xfId="1" applyNumberFormat="1" applyFont="1" applyFill="1" applyBorder="1" applyAlignment="1">
      <alignment horizontal="right" vertical="center" wrapText="1"/>
    </xf>
    <xf numFmtId="3" fontId="9" fillId="4" borderId="16" xfId="1" applyNumberFormat="1" applyFont="1" applyFill="1" applyBorder="1" applyAlignment="1">
      <alignment horizontal="right" vertical="center" wrapText="1"/>
    </xf>
    <xf numFmtId="49" fontId="9" fillId="4" borderId="3" xfId="1" applyNumberFormat="1" applyFont="1" applyFill="1" applyBorder="1" applyAlignment="1">
      <alignment horizontal="center" vertical="center" wrapText="1"/>
    </xf>
    <xf numFmtId="3" fontId="9" fillId="4" borderId="18" xfId="1" applyNumberFormat="1" applyFont="1" applyFill="1" applyBorder="1" applyAlignment="1">
      <alignment horizontal="right" vertical="center" wrapText="1"/>
    </xf>
    <xf numFmtId="3" fontId="5" fillId="0" borderId="0" xfId="0" applyNumberFormat="1" applyFont="1"/>
    <xf numFmtId="3" fontId="9" fillId="4" borderId="15" xfId="1" applyNumberFormat="1" applyFont="1" applyFill="1" applyBorder="1" applyAlignment="1">
      <alignment horizontal="right" vertical="center" wrapText="1"/>
    </xf>
    <xf numFmtId="3" fontId="9" fillId="3" borderId="20" xfId="1" applyNumberFormat="1" applyFont="1" applyFill="1" applyBorder="1" applyAlignment="1">
      <alignment horizontal="right" vertical="center" wrapText="1"/>
    </xf>
    <xf numFmtId="3" fontId="9" fillId="4" borderId="21" xfId="1" applyNumberFormat="1" applyFont="1" applyFill="1" applyBorder="1" applyAlignment="1">
      <alignment horizontal="right" vertical="center" wrapText="1"/>
    </xf>
    <xf numFmtId="3" fontId="9" fillId="4" borderId="22" xfId="1" applyNumberFormat="1" applyFont="1" applyFill="1" applyBorder="1" applyAlignment="1">
      <alignment horizontal="right" vertical="center" wrapText="1"/>
    </xf>
    <xf numFmtId="3" fontId="9" fillId="3" borderId="8" xfId="1" applyNumberFormat="1" applyFont="1" applyFill="1" applyBorder="1" applyAlignment="1">
      <alignment horizontal="right" vertical="center" wrapText="1"/>
    </xf>
    <xf numFmtId="3" fontId="9" fillId="4" borderId="23" xfId="1" applyNumberFormat="1" applyFont="1" applyFill="1" applyBorder="1" applyAlignment="1">
      <alignment horizontal="right" vertical="center" wrapText="1"/>
    </xf>
    <xf numFmtId="49" fontId="9" fillId="4" borderId="4" xfId="1" applyNumberFormat="1" applyFont="1" applyFill="1" applyBorder="1" applyAlignment="1">
      <alignment horizontal="center" vertical="center" wrapText="1"/>
    </xf>
    <xf numFmtId="3" fontId="9" fillId="4" borderId="19" xfId="1" applyNumberFormat="1" applyFont="1" applyFill="1" applyBorder="1" applyAlignment="1">
      <alignment horizontal="right" vertical="center" wrapText="1"/>
    </xf>
    <xf numFmtId="0" fontId="10" fillId="5" borderId="5" xfId="1" applyFont="1" applyFill="1" applyBorder="1" applyAlignment="1">
      <alignment vertical="center" wrapText="1"/>
    </xf>
    <xf numFmtId="3" fontId="11" fillId="6" borderId="5" xfId="0" applyNumberFormat="1" applyFont="1" applyFill="1" applyBorder="1" applyAlignment="1">
      <alignment vertical="center"/>
    </xf>
    <xf numFmtId="3" fontId="11" fillId="6" borderId="6" xfId="0" applyNumberFormat="1" applyFont="1" applyFill="1" applyBorder="1" applyAlignment="1">
      <alignment vertical="center"/>
    </xf>
    <xf numFmtId="9" fontId="5" fillId="0" borderId="0" xfId="0" applyNumberFormat="1" applyFont="1"/>
    <xf numFmtId="49" fontId="12" fillId="3" borderId="9" xfId="1" applyNumberFormat="1" applyFont="1" applyFill="1" applyBorder="1" applyAlignment="1">
      <alignment horizontal="center" vertical="center" wrapText="1"/>
    </xf>
    <xf numFmtId="49" fontId="12" fillId="3" borderId="7" xfId="1" applyNumberFormat="1" applyFont="1" applyFill="1" applyBorder="1" applyAlignment="1">
      <alignment horizontal="center" vertical="center" wrapText="1"/>
    </xf>
    <xf numFmtId="9" fontId="9" fillId="3" borderId="17" xfId="1" applyNumberFormat="1" applyFont="1" applyFill="1" applyBorder="1" applyAlignment="1">
      <alignment horizontal="center" vertical="center" wrapText="1"/>
    </xf>
    <xf numFmtId="9" fontId="9" fillId="3" borderId="6" xfId="1" applyNumberFormat="1" applyFont="1" applyFill="1" applyBorder="1" applyAlignment="1">
      <alignment horizontal="center" vertical="center" wrapText="1"/>
    </xf>
    <xf numFmtId="9" fontId="9" fillId="3" borderId="8" xfId="1" applyNumberFormat="1" applyFont="1" applyFill="1" applyBorder="1" applyAlignment="1">
      <alignment horizontal="center" vertical="center" wrapText="1"/>
    </xf>
    <xf numFmtId="9" fontId="9" fillId="3" borderId="2" xfId="1" applyNumberFormat="1" applyFont="1" applyFill="1" applyBorder="1" applyAlignment="1">
      <alignment horizontal="center" vertical="center" wrapText="1"/>
    </xf>
    <xf numFmtId="9" fontId="9" fillId="3" borderId="24" xfId="1" applyNumberFormat="1" applyFont="1" applyFill="1" applyBorder="1" applyAlignment="1">
      <alignment horizontal="center" vertical="center" wrapText="1"/>
    </xf>
    <xf numFmtId="9" fontId="11" fillId="6" borderId="5" xfId="0" applyNumberFormat="1" applyFont="1" applyFill="1" applyBorder="1" applyAlignment="1">
      <alignment horizontal="center" vertical="center"/>
    </xf>
    <xf numFmtId="9" fontId="9" fillId="4" borderId="6" xfId="1" applyNumberFormat="1" applyFont="1" applyFill="1" applyBorder="1" applyAlignment="1">
      <alignment horizontal="center" vertical="center" wrapText="1"/>
    </xf>
    <xf numFmtId="9" fontId="9" fillId="4" borderId="13" xfId="1" applyNumberFormat="1" applyFont="1" applyFill="1" applyBorder="1" applyAlignment="1">
      <alignment horizontal="center" vertical="center" wrapText="1"/>
    </xf>
    <xf numFmtId="9" fontId="9" fillId="4" borderId="8" xfId="1" applyNumberFormat="1" applyFont="1" applyFill="1" applyBorder="1" applyAlignment="1">
      <alignment horizontal="center" vertical="center" wrapText="1"/>
    </xf>
    <xf numFmtId="9" fontId="9" fillId="4" borderId="14" xfId="1" applyNumberFormat="1" applyFont="1" applyFill="1" applyBorder="1" applyAlignment="1">
      <alignment horizontal="center" vertical="center" wrapText="1"/>
    </xf>
    <xf numFmtId="9" fontId="9" fillId="4" borderId="4" xfId="1" applyNumberFormat="1" applyFont="1" applyFill="1" applyBorder="1" applyAlignment="1">
      <alignment horizontal="center" vertical="center" wrapText="1"/>
    </xf>
    <xf numFmtId="9" fontId="9" fillId="4" borderId="5" xfId="1" applyNumberFormat="1" applyFont="1" applyFill="1" applyBorder="1" applyAlignment="1">
      <alignment horizontal="center" vertical="center" wrapText="1"/>
    </xf>
    <xf numFmtId="9" fontId="9" fillId="3" borderId="11" xfId="1" applyNumberFormat="1" applyFont="1" applyFill="1" applyBorder="1" applyAlignment="1">
      <alignment horizontal="center" vertical="center" wrapText="1"/>
    </xf>
    <xf numFmtId="9" fontId="9" fillId="3" borderId="4" xfId="1" applyNumberFormat="1" applyFont="1" applyFill="1" applyBorder="1" applyAlignment="1">
      <alignment horizontal="center" vertical="center" wrapText="1"/>
    </xf>
    <xf numFmtId="9" fontId="9" fillId="3" borderId="5" xfId="1" applyNumberFormat="1" applyFont="1" applyFill="1" applyBorder="1" applyAlignment="1">
      <alignment horizontal="center" vertical="center" wrapText="1"/>
    </xf>
    <xf numFmtId="9" fontId="9" fillId="3" borderId="19" xfId="1" applyNumberFormat="1" applyFont="1" applyFill="1" applyBorder="1" applyAlignment="1">
      <alignment horizontal="center" vertical="center" wrapText="1"/>
    </xf>
    <xf numFmtId="3" fontId="9" fillId="3" borderId="16" xfId="9" applyNumberFormat="1" applyFont="1" applyFill="1" applyBorder="1" applyAlignment="1">
      <alignment horizontal="right" vertical="center" wrapText="1"/>
    </xf>
    <xf numFmtId="3" fontId="9" fillId="7" borderId="29" xfId="9" applyNumberFormat="1" applyFont="1" applyFill="1" applyBorder="1" applyAlignment="1">
      <alignment horizontal="right" vertical="center" wrapText="1"/>
    </xf>
    <xf numFmtId="0" fontId="15" fillId="0" borderId="30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vertical="center" wrapText="1"/>
    </xf>
    <xf numFmtId="3" fontId="9" fillId="3" borderId="33" xfId="9" applyNumberFormat="1" applyFont="1" applyFill="1" applyBorder="1" applyAlignment="1">
      <alignment horizontal="right" vertical="center" wrapText="1"/>
    </xf>
    <xf numFmtId="9" fontId="9" fillId="3" borderId="34" xfId="1" applyNumberFormat="1" applyFont="1" applyFill="1" applyBorder="1" applyAlignment="1">
      <alignment horizontal="center" vertical="center" wrapText="1"/>
    </xf>
    <xf numFmtId="49" fontId="12" fillId="3" borderId="35" xfId="1" applyNumberFormat="1" applyFont="1" applyFill="1" applyBorder="1" applyAlignment="1">
      <alignment horizontal="center" vertical="center" wrapText="1"/>
    </xf>
    <xf numFmtId="9" fontId="9" fillId="3" borderId="35" xfId="1" applyNumberFormat="1" applyFont="1" applyFill="1" applyBorder="1" applyAlignment="1">
      <alignment horizontal="center" vertical="center" wrapText="1"/>
    </xf>
    <xf numFmtId="3" fontId="9" fillId="4" borderId="35" xfId="1" applyNumberFormat="1" applyFont="1" applyFill="1" applyBorder="1" applyAlignment="1">
      <alignment horizontal="right" vertical="center" wrapText="1"/>
    </xf>
    <xf numFmtId="9" fontId="9" fillId="4" borderId="35" xfId="1" applyNumberFormat="1" applyFont="1" applyFill="1" applyBorder="1" applyAlignment="1">
      <alignment horizontal="center" vertical="center" wrapText="1"/>
    </xf>
    <xf numFmtId="49" fontId="9" fillId="4" borderId="35" xfId="1" applyNumberFormat="1" applyFont="1" applyFill="1" applyBorder="1" applyAlignment="1">
      <alignment horizontal="center" vertical="center" wrapText="1"/>
    </xf>
    <xf numFmtId="3" fontId="9" fillId="4" borderId="10" xfId="1" applyNumberFormat="1" applyFont="1" applyFill="1" applyBorder="1" applyAlignment="1">
      <alignment horizontal="right" vertical="center" wrapText="1"/>
    </xf>
    <xf numFmtId="9" fontId="9" fillId="4" borderId="36" xfId="1" applyNumberFormat="1" applyFont="1" applyFill="1" applyBorder="1" applyAlignment="1">
      <alignment horizontal="center" vertical="center" wrapText="1"/>
    </xf>
    <xf numFmtId="3" fontId="9" fillId="0" borderId="36" xfId="1" applyNumberFormat="1" applyFont="1" applyFill="1" applyBorder="1" applyAlignment="1">
      <alignment horizontal="right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textRotation="90" wrapText="1"/>
    </xf>
    <xf numFmtId="0" fontId="17" fillId="8" borderId="1" xfId="1" applyFont="1" applyFill="1" applyBorder="1" applyAlignment="1">
      <alignment horizontal="left" vertical="center" wrapText="1"/>
    </xf>
    <xf numFmtId="3" fontId="17" fillId="9" borderId="1" xfId="0" applyNumberFormat="1" applyFont="1" applyFill="1" applyBorder="1" applyAlignment="1">
      <alignment horizontal="right" vertical="center"/>
    </xf>
    <xf numFmtId="9" fontId="17" fillId="9" borderId="1" xfId="0" applyNumberFormat="1" applyFont="1" applyFill="1" applyBorder="1" applyAlignment="1">
      <alignment horizontal="right" vertical="center"/>
    </xf>
    <xf numFmtId="0" fontId="17" fillId="9" borderId="25" xfId="0" applyFont="1" applyFill="1" applyBorder="1" applyAlignment="1">
      <alignment horizontal="right" vertical="center"/>
    </xf>
    <xf numFmtId="9" fontId="17" fillId="9" borderId="26" xfId="1" applyNumberFormat="1" applyFont="1" applyFill="1" applyBorder="1" applyAlignment="1">
      <alignment horizontal="right" vertical="center" wrapText="1"/>
    </xf>
    <xf numFmtId="3" fontId="17" fillId="9" borderId="27" xfId="0" applyNumberFormat="1" applyFont="1" applyFill="1" applyBorder="1" applyAlignment="1">
      <alignment horizontal="right" vertical="center"/>
    </xf>
    <xf numFmtId="9" fontId="17" fillId="9" borderId="26" xfId="0" applyNumberFormat="1" applyFont="1" applyFill="1" applyBorder="1" applyAlignment="1">
      <alignment horizontal="right" vertical="center"/>
    </xf>
    <xf numFmtId="3" fontId="10" fillId="9" borderId="28" xfId="0" applyNumberFormat="1" applyFont="1" applyFill="1" applyBorder="1" applyAlignment="1">
      <alignment horizontal="right" vertical="center"/>
    </xf>
    <xf numFmtId="3" fontId="10" fillId="9" borderId="25" xfId="0" applyNumberFormat="1" applyFont="1" applyFill="1" applyBorder="1" applyAlignment="1">
      <alignment horizontal="right" vertical="center"/>
    </xf>
  </cellXfs>
  <cellStyles count="11">
    <cellStyle name="Normalno" xfId="0" builtinId="0"/>
    <cellStyle name="Normalno 2" xfId="2"/>
    <cellStyle name="Normalno 3" xfId="3"/>
    <cellStyle name="Normalno 4" xfId="4"/>
    <cellStyle name="Normalno 5" xfId="6"/>
    <cellStyle name="Normalno 6" xfId="7"/>
    <cellStyle name="Normalno 7" xfId="8"/>
    <cellStyle name="Normalno 8" xfId="10"/>
    <cellStyle name="Obično_Blok. građ. - po Ž, G i O" xfId="5"/>
    <cellStyle name="Obično_List1_Građani2014 po spolu" xfId="1"/>
    <cellStyle name="Obično_List1_Građani2014 po spolu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M30"/>
  <sheetViews>
    <sheetView tabSelected="1" zoomScaleNormal="100" workbookViewId="0">
      <pane ySplit="3" topLeftCell="A4" activePane="bottomLeft" state="frozen"/>
      <selection pane="bottomLeft" activeCell="S19" sqref="S19"/>
    </sheetView>
  </sheetViews>
  <sheetFormatPr defaultRowHeight="12.75" x14ac:dyDescent="0.2"/>
  <cols>
    <col min="1" max="1" width="29.140625" style="3" bestFit="1" customWidth="1"/>
    <col min="2" max="2" width="7.5703125" style="3" bestFit="1" customWidth="1"/>
    <col min="3" max="3" width="14" style="3" bestFit="1" customWidth="1"/>
    <col min="4" max="4" width="3" style="3" bestFit="1" customWidth="1"/>
    <col min="5" max="5" width="15.42578125" style="3" bestFit="1" customWidth="1"/>
    <col min="6" max="6" width="8.7109375" style="3" bestFit="1" customWidth="1"/>
    <col min="7" max="7" width="7.140625" style="15" bestFit="1" customWidth="1"/>
    <col min="8" max="8" width="14" style="15" bestFit="1" customWidth="1"/>
    <col min="9" max="9" width="3" style="15" bestFit="1" customWidth="1"/>
    <col min="10" max="10" width="12.7109375" style="3" bestFit="1" customWidth="1"/>
    <col min="11" max="11" width="8.5703125" style="3" bestFit="1" customWidth="1"/>
    <col min="12" max="12" width="7.5703125" style="3" bestFit="1" customWidth="1"/>
    <col min="13" max="13" width="13.85546875" style="3" bestFit="1" customWidth="1"/>
    <col min="14" max="14" width="2.7109375" style="3" customWidth="1"/>
    <col min="15" max="16384" width="9.140625" style="3"/>
  </cols>
  <sheetData>
    <row r="1" spans="1:13" ht="19.5" customHeight="1" x14ac:dyDescent="0.2">
      <c r="A1" s="50" t="s">
        <v>32</v>
      </c>
      <c r="B1" s="1"/>
      <c r="C1" s="1"/>
      <c r="D1" s="1"/>
      <c r="E1" s="1"/>
      <c r="F1" s="1"/>
      <c r="G1" s="2"/>
      <c r="H1" s="2"/>
      <c r="I1" s="2"/>
      <c r="J1" s="1"/>
      <c r="K1" s="1"/>
      <c r="L1" s="1"/>
      <c r="M1" s="1"/>
    </row>
    <row r="2" spans="1:13" x14ac:dyDescent="0.2">
      <c r="A2" s="62" t="s">
        <v>0</v>
      </c>
      <c r="B2" s="62" t="s">
        <v>1</v>
      </c>
      <c r="C2" s="62"/>
      <c r="D2" s="62"/>
      <c r="E2" s="62"/>
      <c r="F2" s="62"/>
      <c r="G2" s="62" t="s">
        <v>2</v>
      </c>
      <c r="H2" s="62"/>
      <c r="I2" s="62"/>
      <c r="J2" s="62"/>
      <c r="K2" s="62"/>
      <c r="L2" s="62" t="s">
        <v>3</v>
      </c>
      <c r="M2" s="62"/>
    </row>
    <row r="3" spans="1:13" ht="33.75" x14ac:dyDescent="0.2">
      <c r="A3" s="62"/>
      <c r="B3" s="63" t="s">
        <v>4</v>
      </c>
      <c r="C3" s="63" t="s">
        <v>5</v>
      </c>
      <c r="D3" s="64" t="s">
        <v>6</v>
      </c>
      <c r="E3" s="63" t="s">
        <v>7</v>
      </c>
      <c r="F3" s="63" t="s">
        <v>8</v>
      </c>
      <c r="G3" s="63" t="s">
        <v>4</v>
      </c>
      <c r="H3" s="63" t="s">
        <v>5</v>
      </c>
      <c r="I3" s="64" t="s">
        <v>6</v>
      </c>
      <c r="J3" s="63" t="s">
        <v>7</v>
      </c>
      <c r="K3" s="63" t="s">
        <v>8</v>
      </c>
      <c r="L3" s="63" t="s">
        <v>9</v>
      </c>
      <c r="M3" s="63" t="s">
        <v>7</v>
      </c>
    </row>
    <row r="4" spans="1:13" ht="41.25" hidden="1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15" customHeight="1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15" customHeight="1" thickBot="1" x14ac:dyDescent="0.25">
      <c r="A6" s="51" t="s">
        <v>35</v>
      </c>
      <c r="B6" s="52">
        <v>1614</v>
      </c>
      <c r="C6" s="53">
        <v>0.8719611021069692</v>
      </c>
      <c r="D6" s="54" t="s">
        <v>10</v>
      </c>
      <c r="E6" s="4">
        <v>155725335.34</v>
      </c>
      <c r="F6" s="55">
        <v>0.90935514647954552</v>
      </c>
      <c r="G6" s="56">
        <v>237</v>
      </c>
      <c r="H6" s="57">
        <v>0.1280388978930308</v>
      </c>
      <c r="I6" s="58" t="s">
        <v>10</v>
      </c>
      <c r="J6" s="59">
        <v>15522758.369999999</v>
      </c>
      <c r="K6" s="60">
        <v>9.0644853520454399E-2</v>
      </c>
      <c r="L6" s="61">
        <v>1851</v>
      </c>
      <c r="M6" s="61">
        <v>171248093.71000001</v>
      </c>
    </row>
    <row r="7" spans="1:13" ht="15" customHeight="1" x14ac:dyDescent="0.2">
      <c r="A7" s="48" t="s">
        <v>36</v>
      </c>
      <c r="B7" s="46">
        <v>710</v>
      </c>
      <c r="C7" s="31">
        <v>0.88528678304239405</v>
      </c>
      <c r="D7" s="28" t="s">
        <v>11</v>
      </c>
      <c r="E7" s="11">
        <v>62595997.210000001</v>
      </c>
      <c r="F7" s="42">
        <v>0.90358462055855771</v>
      </c>
      <c r="G7" s="5">
        <v>92</v>
      </c>
      <c r="H7" s="36">
        <v>0.11471321695760599</v>
      </c>
      <c r="I7" s="6" t="s">
        <v>13</v>
      </c>
      <c r="J7" s="14">
        <v>6679193.8300000001</v>
      </c>
      <c r="K7" s="39">
        <v>9.6415379441442239E-2</v>
      </c>
      <c r="L7" s="7">
        <v>802</v>
      </c>
      <c r="M7" s="7">
        <v>69275191.040000007</v>
      </c>
    </row>
    <row r="8" spans="1:13" ht="18.75" customHeight="1" x14ac:dyDescent="0.2">
      <c r="A8" s="48" t="s">
        <v>37</v>
      </c>
      <c r="B8" s="46">
        <v>303</v>
      </c>
      <c r="C8" s="31">
        <v>0.88338192419825068</v>
      </c>
      <c r="D8" s="29" t="s">
        <v>13</v>
      </c>
      <c r="E8" s="8">
        <v>52707190.079999998</v>
      </c>
      <c r="F8" s="31">
        <v>0.92985317016173896</v>
      </c>
      <c r="G8" s="9">
        <v>40</v>
      </c>
      <c r="H8" s="36">
        <v>0.11661807580174927</v>
      </c>
      <c r="I8" s="10" t="s">
        <v>21</v>
      </c>
      <c r="J8" s="9">
        <v>3976157.11</v>
      </c>
      <c r="K8" s="36">
        <v>7.014682983826101E-2</v>
      </c>
      <c r="L8" s="7">
        <v>343</v>
      </c>
      <c r="M8" s="7">
        <v>56683347.189999998</v>
      </c>
    </row>
    <row r="9" spans="1:13" ht="15" customHeight="1" x14ac:dyDescent="0.2">
      <c r="A9" s="48" t="s">
        <v>38</v>
      </c>
      <c r="B9" s="46">
        <v>620</v>
      </c>
      <c r="C9" s="31">
        <v>0.87570621468926557</v>
      </c>
      <c r="D9" s="28" t="s">
        <v>14</v>
      </c>
      <c r="E9" s="11">
        <v>51325092.880000003</v>
      </c>
      <c r="F9" s="43">
        <v>0.88816044209532696</v>
      </c>
      <c r="G9" s="12">
        <v>88</v>
      </c>
      <c r="H9" s="36">
        <v>0.12429378531073447</v>
      </c>
      <c r="I9" s="13" t="s">
        <v>14</v>
      </c>
      <c r="J9" s="14">
        <v>6462994.0999999996</v>
      </c>
      <c r="K9" s="40">
        <v>0.11183955790467316</v>
      </c>
      <c r="L9" s="7">
        <v>708</v>
      </c>
      <c r="M9" s="7">
        <v>57788086.980000004</v>
      </c>
    </row>
    <row r="10" spans="1:13" ht="15" customHeight="1" x14ac:dyDescent="0.2">
      <c r="A10" s="48" t="s">
        <v>39</v>
      </c>
      <c r="B10" s="46">
        <v>581</v>
      </c>
      <c r="C10" s="31">
        <v>0.85819793205317585</v>
      </c>
      <c r="D10" s="29" t="s">
        <v>12</v>
      </c>
      <c r="E10" s="8">
        <v>50516323.329999998</v>
      </c>
      <c r="F10" s="31">
        <v>0.89773706091930672</v>
      </c>
      <c r="G10" s="12">
        <v>96</v>
      </c>
      <c r="H10" s="36">
        <v>0.14180206794682423</v>
      </c>
      <c r="I10" s="10" t="s">
        <v>15</v>
      </c>
      <c r="J10" s="16">
        <v>5754410.6399999997</v>
      </c>
      <c r="K10" s="36">
        <v>0.10226293908069312</v>
      </c>
      <c r="L10" s="7">
        <v>677</v>
      </c>
      <c r="M10" s="7">
        <v>56270733.969999999</v>
      </c>
    </row>
    <row r="11" spans="1:13" ht="15" customHeight="1" x14ac:dyDescent="0.2">
      <c r="A11" s="48" t="s">
        <v>40</v>
      </c>
      <c r="B11" s="46">
        <v>364</v>
      </c>
      <c r="C11" s="31">
        <v>0.80530973451327437</v>
      </c>
      <c r="D11" s="28" t="s">
        <v>15</v>
      </c>
      <c r="E11" s="11">
        <v>48582213.850000001</v>
      </c>
      <c r="F11" s="31">
        <v>0.92114336206633529</v>
      </c>
      <c r="G11" s="12">
        <v>88</v>
      </c>
      <c r="H11" s="36">
        <v>0.19469026548672566</v>
      </c>
      <c r="I11" s="10" t="s">
        <v>23</v>
      </c>
      <c r="J11" s="14">
        <v>4158994.36</v>
      </c>
      <c r="K11" s="36">
        <v>7.8856637933664805E-2</v>
      </c>
      <c r="L11" s="7">
        <v>452</v>
      </c>
      <c r="M11" s="7">
        <v>52741208.210000001</v>
      </c>
    </row>
    <row r="12" spans="1:13" ht="15" customHeight="1" x14ac:dyDescent="0.2">
      <c r="A12" s="48" t="s">
        <v>41</v>
      </c>
      <c r="B12" s="46">
        <v>692</v>
      </c>
      <c r="C12" s="31">
        <v>0.83878787878787875</v>
      </c>
      <c r="D12" s="29" t="s">
        <v>17</v>
      </c>
      <c r="E12" s="11">
        <v>44354033.369999997</v>
      </c>
      <c r="F12" s="31">
        <v>0.86242297096407072</v>
      </c>
      <c r="G12" s="12">
        <v>133</v>
      </c>
      <c r="H12" s="36">
        <v>0.16121212121212122</v>
      </c>
      <c r="I12" s="10" t="s">
        <v>11</v>
      </c>
      <c r="J12" s="14">
        <v>7075525.9800000004</v>
      </c>
      <c r="K12" s="36">
        <v>0.13757702903592933</v>
      </c>
      <c r="L12" s="7">
        <v>825</v>
      </c>
      <c r="M12" s="7">
        <v>51429559.349999994</v>
      </c>
    </row>
    <row r="13" spans="1:13" ht="15" customHeight="1" thickBot="1" x14ac:dyDescent="0.25">
      <c r="A13" s="48" t="s">
        <v>42</v>
      </c>
      <c r="B13" s="46">
        <v>398</v>
      </c>
      <c r="C13" s="31">
        <v>0.85961123110151183</v>
      </c>
      <c r="D13" s="28" t="s">
        <v>16</v>
      </c>
      <c r="E13" s="11">
        <v>36213834.670000002</v>
      </c>
      <c r="F13" s="43">
        <v>0.90554816643676905</v>
      </c>
      <c r="G13" s="12">
        <v>65</v>
      </c>
      <c r="H13" s="36">
        <v>0.14038876889848811</v>
      </c>
      <c r="I13" s="10" t="s">
        <v>18</v>
      </c>
      <c r="J13" s="14">
        <v>3777229.32</v>
      </c>
      <c r="K13" s="36">
        <v>9.4451833563230975E-2</v>
      </c>
      <c r="L13" s="7">
        <v>463</v>
      </c>
      <c r="M13" s="7">
        <v>39991063.990000002</v>
      </c>
    </row>
    <row r="14" spans="1:13" ht="15" customHeight="1" thickBot="1" x14ac:dyDescent="0.25">
      <c r="A14" s="48" t="s">
        <v>43</v>
      </c>
      <c r="B14" s="46">
        <v>235</v>
      </c>
      <c r="C14" s="31">
        <v>0.83333333333333348</v>
      </c>
      <c r="D14" s="29" t="s">
        <v>23</v>
      </c>
      <c r="E14" s="11">
        <v>36024019.950000003</v>
      </c>
      <c r="F14" s="30">
        <v>0.93686658285874747</v>
      </c>
      <c r="G14" s="12">
        <v>47</v>
      </c>
      <c r="H14" s="36">
        <v>0.16666666666666663</v>
      </c>
      <c r="I14" s="10" t="s">
        <v>19</v>
      </c>
      <c r="J14" s="14">
        <v>2427580.96</v>
      </c>
      <c r="K14" s="38">
        <v>6.3133417141252646E-2</v>
      </c>
      <c r="L14" s="7">
        <v>282</v>
      </c>
      <c r="M14" s="7">
        <v>38451600.910000004</v>
      </c>
    </row>
    <row r="15" spans="1:13" ht="15" customHeight="1" x14ac:dyDescent="0.2">
      <c r="A15" s="48" t="s">
        <v>44</v>
      </c>
      <c r="B15" s="46">
        <v>393</v>
      </c>
      <c r="C15" s="31">
        <v>0.81874999999999998</v>
      </c>
      <c r="D15" s="28" t="s">
        <v>21</v>
      </c>
      <c r="E15" s="17">
        <v>28781039.120000001</v>
      </c>
      <c r="F15" s="43">
        <v>0.82114835079266979</v>
      </c>
      <c r="G15" s="12">
        <v>87</v>
      </c>
      <c r="H15" s="36">
        <v>0.18124999999999999</v>
      </c>
      <c r="I15" s="10" t="s">
        <v>12</v>
      </c>
      <c r="J15" s="14">
        <v>6268704.4400000004</v>
      </c>
      <c r="K15" s="36">
        <v>0.17885164920733018</v>
      </c>
      <c r="L15" s="7">
        <v>480</v>
      </c>
      <c r="M15" s="7">
        <v>35049743.560000002</v>
      </c>
    </row>
    <row r="16" spans="1:13" ht="15" customHeight="1" thickBot="1" x14ac:dyDescent="0.25">
      <c r="A16" s="48" t="s">
        <v>45</v>
      </c>
      <c r="B16" s="46">
        <v>226</v>
      </c>
      <c r="C16" s="31">
        <v>0.84328358208955223</v>
      </c>
      <c r="D16" s="29" t="s">
        <v>18</v>
      </c>
      <c r="E16" s="17">
        <v>27658736.239999998</v>
      </c>
      <c r="F16" s="44">
        <v>0.92916447245671197</v>
      </c>
      <c r="G16" s="12">
        <v>42</v>
      </c>
      <c r="H16" s="36">
        <v>0.15671641791044777</v>
      </c>
      <c r="I16" s="10" t="s">
        <v>27</v>
      </c>
      <c r="J16" s="14">
        <v>2108583.8199999998</v>
      </c>
      <c r="K16" s="36">
        <v>7.0835527543288021E-2</v>
      </c>
      <c r="L16" s="7">
        <v>268</v>
      </c>
      <c r="M16" s="7">
        <v>29767320.059999999</v>
      </c>
    </row>
    <row r="17" spans="1:13" ht="15" customHeight="1" thickBot="1" x14ac:dyDescent="0.25">
      <c r="A17" s="48" t="s">
        <v>46</v>
      </c>
      <c r="B17" s="46">
        <v>226</v>
      </c>
      <c r="C17" s="32">
        <v>0.80427046263345192</v>
      </c>
      <c r="D17" s="28" t="s">
        <v>20</v>
      </c>
      <c r="E17" s="11">
        <v>20149666.710000001</v>
      </c>
      <c r="F17" s="43">
        <v>0.82802975618322194</v>
      </c>
      <c r="G17" s="12">
        <v>55</v>
      </c>
      <c r="H17" s="37">
        <v>0.19572953736654808</v>
      </c>
      <c r="I17" s="10" t="s">
        <v>16</v>
      </c>
      <c r="J17" s="14">
        <v>4184805.04</v>
      </c>
      <c r="K17" s="36">
        <v>0.17197024381677814</v>
      </c>
      <c r="L17" s="7">
        <v>281</v>
      </c>
      <c r="M17" s="7">
        <v>24334471.75</v>
      </c>
    </row>
    <row r="18" spans="1:13" ht="15" customHeight="1" thickBot="1" x14ac:dyDescent="0.25">
      <c r="A18" s="48" t="s">
        <v>47</v>
      </c>
      <c r="B18" s="46">
        <v>264</v>
      </c>
      <c r="C18" s="31">
        <v>0.83280757097791802</v>
      </c>
      <c r="D18" s="29" t="s">
        <v>19</v>
      </c>
      <c r="E18" s="11">
        <v>19945742.309999999</v>
      </c>
      <c r="F18" s="45">
        <v>0.79607001465967542</v>
      </c>
      <c r="G18" s="12">
        <v>53</v>
      </c>
      <c r="H18" s="36">
        <v>0.16719242902208201</v>
      </c>
      <c r="I18" s="10" t="s">
        <v>17</v>
      </c>
      <c r="J18" s="14">
        <v>5109519.09</v>
      </c>
      <c r="K18" s="37">
        <v>0.20392998534032458</v>
      </c>
      <c r="L18" s="7">
        <v>317</v>
      </c>
      <c r="M18" s="7">
        <v>25055261.399999999</v>
      </c>
    </row>
    <row r="19" spans="1:13" ht="15" customHeight="1" x14ac:dyDescent="0.2">
      <c r="A19" s="48" t="s">
        <v>48</v>
      </c>
      <c r="B19" s="46">
        <v>306</v>
      </c>
      <c r="C19" s="31">
        <v>0.81167108753315664</v>
      </c>
      <c r="D19" s="28" t="s">
        <v>27</v>
      </c>
      <c r="E19" s="11">
        <v>18031748.02</v>
      </c>
      <c r="F19" s="44">
        <v>0.83596593976820732</v>
      </c>
      <c r="G19" s="12">
        <v>71</v>
      </c>
      <c r="H19" s="36">
        <v>0.18832891246684352</v>
      </c>
      <c r="I19" s="10" t="s">
        <v>20</v>
      </c>
      <c r="J19" s="14">
        <v>3538207.36</v>
      </c>
      <c r="K19" s="41">
        <v>0.16403406023179265</v>
      </c>
      <c r="L19" s="7">
        <v>377</v>
      </c>
      <c r="M19" s="7">
        <v>21569955.379999999</v>
      </c>
    </row>
    <row r="20" spans="1:13" ht="15" customHeight="1" thickBot="1" x14ac:dyDescent="0.25">
      <c r="A20" s="48" t="s">
        <v>49</v>
      </c>
      <c r="B20" s="46">
        <v>210</v>
      </c>
      <c r="C20" s="31">
        <v>0.86419753086419748</v>
      </c>
      <c r="D20" s="29" t="s">
        <v>25</v>
      </c>
      <c r="E20" s="11">
        <v>13709327.07</v>
      </c>
      <c r="F20" s="43">
        <v>0.88716923876588372</v>
      </c>
      <c r="G20" s="12">
        <v>33</v>
      </c>
      <c r="H20" s="36">
        <v>0.13580246913580246</v>
      </c>
      <c r="I20" s="10" t="s">
        <v>26</v>
      </c>
      <c r="J20" s="14">
        <v>1743561.14</v>
      </c>
      <c r="K20" s="36">
        <v>0.11283076123411623</v>
      </c>
      <c r="L20" s="7">
        <v>243</v>
      </c>
      <c r="M20" s="7">
        <v>15452888.210000001</v>
      </c>
    </row>
    <row r="21" spans="1:13" ht="15" customHeight="1" thickBot="1" x14ac:dyDescent="0.25">
      <c r="A21" s="48" t="s">
        <v>50</v>
      </c>
      <c r="B21" s="46">
        <v>168</v>
      </c>
      <c r="C21" s="31">
        <v>0.92307692307692302</v>
      </c>
      <c r="D21" s="28" t="s">
        <v>26</v>
      </c>
      <c r="E21" s="11">
        <v>12753513.01</v>
      </c>
      <c r="F21" s="43">
        <v>0.92995620741627893</v>
      </c>
      <c r="G21" s="18">
        <v>14</v>
      </c>
      <c r="H21" s="38">
        <v>7.6923076923076927E-2</v>
      </c>
      <c r="I21" s="10" t="s">
        <v>29</v>
      </c>
      <c r="J21" s="19">
        <v>960587.62</v>
      </c>
      <c r="K21" s="36">
        <v>7.004379258372119E-2</v>
      </c>
      <c r="L21" s="7">
        <v>182</v>
      </c>
      <c r="M21" s="7">
        <v>13714100.629999999</v>
      </c>
    </row>
    <row r="22" spans="1:13" ht="15" customHeight="1" thickBot="1" x14ac:dyDescent="0.25">
      <c r="A22" s="48" t="s">
        <v>51</v>
      </c>
      <c r="B22" s="46">
        <v>130</v>
      </c>
      <c r="C22" s="33">
        <v>0.91549295774647887</v>
      </c>
      <c r="D22" s="29" t="s">
        <v>24</v>
      </c>
      <c r="E22" s="11">
        <v>12022231.890000001</v>
      </c>
      <c r="F22" s="31">
        <v>0.91975528117434668</v>
      </c>
      <c r="G22" s="12">
        <v>12</v>
      </c>
      <c r="H22" s="38">
        <v>8.4507042253521125E-2</v>
      </c>
      <c r="I22" s="10" t="s">
        <v>28</v>
      </c>
      <c r="J22" s="14">
        <v>1048888.3700000001</v>
      </c>
      <c r="K22" s="41">
        <v>8.0244718825653275E-2</v>
      </c>
      <c r="L22" s="7">
        <v>142</v>
      </c>
      <c r="M22" s="7">
        <v>13071120.260000002</v>
      </c>
    </row>
    <row r="23" spans="1:13" ht="15" customHeight="1" x14ac:dyDescent="0.2">
      <c r="A23" s="48" t="s">
        <v>52</v>
      </c>
      <c r="B23" s="46">
        <v>196</v>
      </c>
      <c r="C23" s="31">
        <v>0.82008368200836823</v>
      </c>
      <c r="D23" s="28" t="s">
        <v>22</v>
      </c>
      <c r="E23" s="11">
        <v>11288806.99</v>
      </c>
      <c r="F23" s="43">
        <v>0.84308607052731899</v>
      </c>
      <c r="G23" s="12">
        <v>43</v>
      </c>
      <c r="H23" s="36">
        <v>0.1799163179916318</v>
      </c>
      <c r="I23" s="10" t="s">
        <v>25</v>
      </c>
      <c r="J23" s="14">
        <v>2101056.02</v>
      </c>
      <c r="K23" s="41">
        <v>0.15691392947268099</v>
      </c>
      <c r="L23" s="7">
        <v>239</v>
      </c>
      <c r="M23" s="7">
        <v>13389863.01</v>
      </c>
    </row>
    <row r="24" spans="1:13" ht="15" customHeight="1" thickBot="1" x14ac:dyDescent="0.25">
      <c r="A24" s="48" t="s">
        <v>53</v>
      </c>
      <c r="B24" s="46">
        <v>157</v>
      </c>
      <c r="C24" s="34">
        <v>0.83068783068783059</v>
      </c>
      <c r="D24" s="29" t="s">
        <v>28</v>
      </c>
      <c r="E24" s="11">
        <v>10436103.039999999</v>
      </c>
      <c r="F24" s="31">
        <v>0.87075082289040961</v>
      </c>
      <c r="G24" s="12">
        <v>32</v>
      </c>
      <c r="H24" s="36">
        <v>0.1693121693121693</v>
      </c>
      <c r="I24" s="10" t="s">
        <v>24</v>
      </c>
      <c r="J24" s="14">
        <v>1549074.31</v>
      </c>
      <c r="K24" s="41">
        <v>0.1292491771095903</v>
      </c>
      <c r="L24" s="7">
        <v>189</v>
      </c>
      <c r="M24" s="7">
        <v>11985177.35</v>
      </c>
    </row>
    <row r="25" spans="1:13" ht="15" customHeight="1" thickBot="1" x14ac:dyDescent="0.25">
      <c r="A25" s="48" t="s">
        <v>54</v>
      </c>
      <c r="B25" s="46">
        <v>128</v>
      </c>
      <c r="C25" s="31">
        <v>0.8951048951048951</v>
      </c>
      <c r="D25" s="28" t="s">
        <v>29</v>
      </c>
      <c r="E25" s="11">
        <v>9446210.9499999993</v>
      </c>
      <c r="F25" s="31">
        <v>0.91696997809776903</v>
      </c>
      <c r="G25" s="12">
        <v>15</v>
      </c>
      <c r="H25" s="36">
        <v>0.1048951048951049</v>
      </c>
      <c r="I25" s="10" t="s">
        <v>30</v>
      </c>
      <c r="J25" s="23">
        <v>855337.82</v>
      </c>
      <c r="K25" s="36">
        <v>8.3030021902230911E-2</v>
      </c>
      <c r="L25" s="7">
        <v>143</v>
      </c>
      <c r="M25" s="7">
        <v>10301548.77</v>
      </c>
    </row>
    <row r="26" spans="1:13" ht="15" customHeight="1" thickBot="1" x14ac:dyDescent="0.25">
      <c r="A26" s="48" t="s">
        <v>56</v>
      </c>
      <c r="B26" s="47">
        <v>74</v>
      </c>
      <c r="C26" s="31">
        <v>0.81318681318681318</v>
      </c>
      <c r="D26" s="28" t="s">
        <v>33</v>
      </c>
      <c r="E26" s="20">
        <v>5301776.7699999996</v>
      </c>
      <c r="F26" s="43">
        <v>0.80541515071744552</v>
      </c>
      <c r="G26" s="21">
        <v>17</v>
      </c>
      <c r="H26" s="36">
        <v>0.18681318681318682</v>
      </c>
      <c r="I26" s="22" t="s">
        <v>22</v>
      </c>
      <c r="J26" s="14">
        <v>1280886.55</v>
      </c>
      <c r="K26" s="36">
        <v>0.19458484928255454</v>
      </c>
      <c r="L26" s="7">
        <v>91</v>
      </c>
      <c r="M26" s="7">
        <v>6582663.3199999994</v>
      </c>
    </row>
    <row r="27" spans="1:13" ht="15" customHeight="1" x14ac:dyDescent="0.2">
      <c r="A27" s="49" t="s">
        <v>55</v>
      </c>
      <c r="B27" s="46">
        <v>41</v>
      </c>
      <c r="C27" s="31">
        <v>0.7321428571428571</v>
      </c>
      <c r="D27" s="29" t="s">
        <v>30</v>
      </c>
      <c r="E27" s="17">
        <v>8028807.7300000004</v>
      </c>
      <c r="F27" s="31">
        <v>0.90960044986750244</v>
      </c>
      <c r="G27" s="12">
        <v>15</v>
      </c>
      <c r="H27" s="36">
        <v>0.26785714285714285</v>
      </c>
      <c r="I27" s="10" t="s">
        <v>33</v>
      </c>
      <c r="J27" s="14">
        <v>797933.43</v>
      </c>
      <c r="K27" s="36">
        <v>9.0399550132497619E-2</v>
      </c>
      <c r="L27" s="7">
        <v>56</v>
      </c>
      <c r="M27" s="7">
        <v>8826741.1600000001</v>
      </c>
    </row>
    <row r="28" spans="1:13" ht="15" customHeight="1" x14ac:dyDescent="0.2">
      <c r="A28" s="24" t="s">
        <v>31</v>
      </c>
      <c r="B28" s="25">
        <f>SUM(B6:B27)</f>
        <v>8036</v>
      </c>
      <c r="C28" s="35">
        <f>B28/L28*100/100</f>
        <v>0.85389437891828701</v>
      </c>
      <c r="D28" s="25"/>
      <c r="E28" s="25">
        <f>SUM(E6:E27)</f>
        <v>735597750.53000009</v>
      </c>
      <c r="F28" s="35">
        <f>E28/M28*100/100</f>
        <v>0.89382242914302767</v>
      </c>
      <c r="G28" s="25">
        <f>SUM(G6:G27)</f>
        <v>1375</v>
      </c>
      <c r="H28" s="35">
        <f>G28/L28*100/100</f>
        <v>0.14610562108171288</v>
      </c>
      <c r="I28" s="25"/>
      <c r="J28" s="25">
        <f>SUM(J6:J27)</f>
        <v>87381989.680000007</v>
      </c>
      <c r="K28" s="35">
        <f>J28/M28*100/100</f>
        <v>0.10617757085697238</v>
      </c>
      <c r="L28" s="26">
        <f>B28+G28</f>
        <v>9411</v>
      </c>
      <c r="M28" s="26">
        <f>E28+J28</f>
        <v>822979740.21000004</v>
      </c>
    </row>
    <row r="29" spans="1:13" x14ac:dyDescent="0.2">
      <c r="B29" s="15"/>
      <c r="C29" s="27"/>
      <c r="E29" s="15"/>
      <c r="F29" s="27"/>
      <c r="J29" s="15"/>
      <c r="K29" s="27"/>
      <c r="L29" s="15"/>
      <c r="M29" s="15"/>
    </row>
    <row r="30" spans="1:13" ht="15.95" customHeight="1" x14ac:dyDescent="0.2">
      <c r="A30" s="65" t="s">
        <v>34</v>
      </c>
      <c r="B30" s="66">
        <v>162835</v>
      </c>
      <c r="C30" s="67">
        <v>0.64</v>
      </c>
      <c r="D30" s="68"/>
      <c r="E30" s="66">
        <v>12111585764</v>
      </c>
      <c r="F30" s="69">
        <v>0.73</v>
      </c>
      <c r="G30" s="70">
        <v>93487</v>
      </c>
      <c r="H30" s="67">
        <v>0.36</v>
      </c>
      <c r="I30" s="67"/>
      <c r="J30" s="66">
        <v>4530418257</v>
      </c>
      <c r="K30" s="71">
        <v>0.27</v>
      </c>
      <c r="L30" s="72">
        <v>256322</v>
      </c>
      <c r="M30" s="73">
        <v>16642004021</v>
      </c>
    </row>
  </sheetData>
  <autoFilter ref="A5:M28"/>
  <mergeCells count="4">
    <mergeCell ref="A2:A3"/>
    <mergeCell ref="B2:F2"/>
    <mergeCell ref="G2:K2"/>
    <mergeCell ref="L2:M2"/>
  </mergeCells>
  <pageMargins left="0.75" right="0.75" top="1" bottom="1" header="0.5" footer="0.5"/>
  <pageSetup paperSize="9" scale="7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30.6.2020.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Todorić</dc:creator>
  <cp:lastModifiedBy>Vesna Kavur</cp:lastModifiedBy>
  <cp:lastPrinted>2019-08-01T08:07:40Z</cp:lastPrinted>
  <dcterms:created xsi:type="dcterms:W3CDTF">2019-02-08T09:17:42Z</dcterms:created>
  <dcterms:modified xsi:type="dcterms:W3CDTF">2020-08-04T23:22:24Z</dcterms:modified>
</cp:coreProperties>
</file>