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45" windowWidth="22995" windowHeight="8175" tabRatio="872" activeTab="5"/>
  </bookViews>
  <sheets>
    <sheet name="Tablica 1" sheetId="1" r:id="rId1"/>
    <sheet name="Tablica 2" sheetId="2" r:id="rId2"/>
    <sheet name="Rang lista po ukupnom prihodu" sheetId="3" r:id="rId3"/>
    <sheet name="Rang lista po dobiti razdoblja" sheetId="4" r:id="rId4"/>
    <sheet name="Rang lista po br. zaposlenih" sheetId="5" r:id="rId5"/>
    <sheet name="Grafikon 1." sheetId="6" r:id="rId6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<sst xmlns="http://schemas.openxmlformats.org/spreadsheetml/2006/main" count="184" uniqueCount="103">
  <si>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</si>
  <si>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</si>
  <si>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</si>
  <si>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</si>
  <si>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</si>
  <si>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</si>
  <si>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</si>
  <si>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</si>
  <si>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</si>
  <si>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</si>
  <si>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</si>
  <si>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</si>
  <si>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</si>
  <si>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</si>
  <si>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</si>
  <si>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</si>
  <si>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</si>
  <si>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</si>
  <si>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</si>
  <si>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</si>
  <si>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</si>
  <si>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</si>
  <si>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</si>
  <si>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</si>
  <si>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</si>
  <si>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</si>
  <si>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</si>
  <si>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</si>
  <si>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</si>
  <si>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</si>
  <si>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</si>
  <si>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</si>
  <si>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</si>
  <si>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</si>
  <si>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</si>
  <si>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</si>
  <si>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</si>
  <si>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</si>
  <si>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</si>
  <si>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</si>
  <si>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</si>
  <si>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2018.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</si>
  <si>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</si>
  <si>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</si>
  <si>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</si>
  <si>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</si>
  <si>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</si>
  <si>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</si>
  <si>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</si>
  <si>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</si>
  <si>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</si>
  <si>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Udio SDŽ
u RH (%)</t>
  </si>
  <si>
    <t>2019.</t>
  </si>
  <si>
    <t>Split*</t>
  </si>
  <si>
    <t>Solin*</t>
  </si>
  <si>
    <t>Kaštela*</t>
  </si>
  <si>
    <t>Omiš*</t>
  </si>
  <si>
    <t>Vrgorac*</t>
  </si>
  <si>
    <r>
      <t>Tablica 3. Rang lista TOP 10 poduzetnika sa sjedištem u Splitsko-dalmatinskoj županiji po UKUPNOM PRIHODU u 2019. godini</t>
    </r>
    <r>
      <rPr>
        <sz val="9"/>
        <color indexed="18"/>
        <rFont val="Arial"/>
        <family val="2"/>
      </rPr>
      <t xml:space="preserve"> (iznosi u tisućama kuna)</t>
    </r>
  </si>
  <si>
    <t>00278260010</t>
  </si>
  <si>
    <t>02023029348</t>
  </si>
  <si>
    <t>Split</t>
  </si>
  <si>
    <t>Omiš</t>
  </si>
  <si>
    <t>Vrgorac</t>
  </si>
  <si>
    <t>Solin</t>
  </si>
  <si>
    <t>Kaštel Sućurac</t>
  </si>
  <si>
    <t>Dugopolje</t>
  </si>
  <si>
    <t>Kaštel Lukšić</t>
  </si>
  <si>
    <t>Vranjic</t>
  </si>
  <si>
    <t>TOMMY d.o.o.</t>
  </si>
  <si>
    <t>STUDENAC d.o.o.</t>
  </si>
  <si>
    <t>MESNA INDUSTRIJA BRAĆA PIVAC d.o.o.</t>
  </si>
  <si>
    <t>AD PLASTIK d.d.</t>
  </si>
  <si>
    <t>BRODOGRAĐEVNA INDUSTRIJA SPLIT d.d.</t>
  </si>
  <si>
    <t>CEMEX HRVATSKA d.d.</t>
  </si>
  <si>
    <t>HATTRICK-PSK d.o.o.</t>
  </si>
  <si>
    <t>OMIAL NOVI d.o.o.</t>
  </si>
  <si>
    <t>RIBOLA d.o.o.</t>
  </si>
  <si>
    <t>AMEROPA ŽITNI TERMINAL d.o.o.</t>
  </si>
  <si>
    <r>
      <t>Tablica 4. Rang lista TOP 10 poduzetnika sa sjedištem u Splitsko-dalmatinskoj županiji po DOBITI RAZDOBLJA u 2019. godini</t>
    </r>
    <r>
      <rPr>
        <sz val="9"/>
        <color indexed="18"/>
        <rFont val="Arial"/>
        <family val="2"/>
      </rPr>
      <t xml:space="preserve"> (iznosi u tisućama kuna)</t>
    </r>
  </si>
  <si>
    <t>Kaštel Štafilić</t>
  </si>
  <si>
    <t>Stari Grad</t>
  </si>
  <si>
    <t>Hvar</t>
  </si>
  <si>
    <t>ZRAČNA LUKA SPLIT d.o.o.</t>
  </si>
  <si>
    <t>HELIOS FAROS d.d.</t>
  </si>
  <si>
    <t>EURO PROPERTY PROSPECTS-NEKRETNINE d.o.o. u stečaju</t>
  </si>
  <si>
    <t>SUNČANI HVAR d.d.</t>
  </si>
  <si>
    <t>MANAS d.o.o.</t>
  </si>
  <si>
    <r>
      <t>Tablica 5. Rang lista TOP 10 poduzetnika sa sjedištem u Splitsko-dalmatinskoj županiji po BROJU ZAPOSLENIH u 2019. godini</t>
    </r>
    <r>
      <rPr>
        <sz val="9"/>
        <color indexed="18"/>
        <rFont val="Arial"/>
        <family val="2"/>
      </rPr>
      <t xml:space="preserve"> (iznosi u tisućama kuna)</t>
    </r>
  </si>
  <si>
    <t>BOBIS d.o.o.</t>
  </si>
  <si>
    <t>PROMET d.o.o.</t>
  </si>
  <si>
    <t>VODOVOD I KANALIZACIJA d.o.o. Split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</si>
  <si>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Splitsko-dalmatinske županije u 2019. godini </t>
    </r>
  </si>
  <si>
    <t>(iznosi u tisućama kuna, plaće u kunama)</t>
  </si>
  <si>
    <t>iznosi u tisućama kuna</t>
  </si>
  <si>
    <r>
      <t xml:space="preserve">Tablica 2. TOP </t>
    </r>
    <r>
      <rPr>
        <b/>
        <sz val="9"/>
        <color indexed="56"/>
        <rFont val="Arial"/>
        <family val="2"/>
      </rPr>
      <t>5 gradova*/općina Splitsko-dalmatinske županije po kriteriju UKUPNIH  PRIHODA u 2019. godini</t>
    </r>
  </si>
  <si>
    <r>
      <t xml:space="preserve">Grafikon  1. </t>
    </r>
    <r>
      <rPr>
        <b/>
        <sz val="9"/>
        <color indexed="56"/>
        <rFont val="Arial"/>
        <family val="2"/>
      </rPr>
      <t>Kretanje ukupnih prihoda i ukupnih rashoda poduzetnika Splitsko-dalmatinske županije u razdoblju od 2015. do 2019. godine</t>
    </r>
  </si>
  <si>
    <t>2015.</t>
  </si>
  <si>
    <t>2016.</t>
  </si>
  <si>
    <t>2017.</t>
  </si>
  <si>
    <r>
      <t xml:space="preserve">Tablica  </t>
    </r>
    <r>
      <rPr>
        <b/>
        <sz val="9"/>
        <color indexed="56"/>
        <rFont val="Arial"/>
        <family val="2"/>
      </rPr>
      <t>Kretanje ukupnih prihoda i ukupnih rashoda poduzetnika Splitsko-dalmatinske županije u razdoblju od 2015. do 2019. godine</t>
    </r>
  </si>
  <si>
    <t>iznosi u milijunima kuna</t>
  </si>
  <si>
    <t>Indeks 2019./15.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</si>
</sst>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\ _k_n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9"/>
      <color indexed="1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sz val="8"/>
      <color indexed="18"/>
      <name val="Arial"/>
      <family val="2"/>
    </font>
    <font>
      <sz val="10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17365D"/>
      <name val="Arial"/>
      <family val="2"/>
    </font>
    <font>
      <b/>
      <sz val="9"/>
      <color rgb="FF252525"/>
      <name val="Arial"/>
      <family val="2"/>
    </font>
    <font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D9D9D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178" fontId="63" fillId="0" borderId="0" xfId="55" applyNumberFormat="1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66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vertical="center"/>
    </xf>
    <xf numFmtId="0" fontId="67" fillId="34" borderId="10" xfId="0" applyFont="1" applyFill="1" applyBorder="1" applyAlignment="1">
      <alignment horizontal="right" vertical="center"/>
    </xf>
    <xf numFmtId="3" fontId="67" fillId="34" borderId="10" xfId="0" applyNumberFormat="1" applyFont="1" applyFill="1" applyBorder="1" applyAlignment="1">
      <alignment horizontal="right" vertical="center"/>
    </xf>
    <xf numFmtId="0" fontId="68" fillId="34" borderId="10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1" fillId="35" borderId="12" xfId="54" applyFont="1" applyFill="1" applyBorder="1" applyAlignment="1">
      <alignment horizontal="center" vertical="center" wrapText="1"/>
      <protection/>
    </xf>
    <xf numFmtId="0" fontId="69" fillId="35" borderId="13" xfId="0" applyFont="1" applyFill="1" applyBorder="1" applyAlignment="1">
      <alignment horizontal="center" vertical="center" wrapText="1"/>
    </xf>
    <xf numFmtId="0" fontId="70" fillId="35" borderId="14" xfId="0" applyFont="1" applyFill="1" applyBorder="1" applyAlignment="1">
      <alignment horizontal="center" vertical="center" wrapText="1"/>
    </xf>
    <xf numFmtId="3" fontId="64" fillId="36" borderId="15" xfId="0" applyNumberFormat="1" applyFont="1" applyFill="1" applyBorder="1" applyAlignment="1">
      <alignment horizontal="right" vertical="center"/>
    </xf>
    <xf numFmtId="0" fontId="70" fillId="35" borderId="13" xfId="0" applyFont="1" applyFill="1" applyBorder="1" applyAlignment="1">
      <alignment horizontal="center" vertical="center"/>
    </xf>
    <xf numFmtId="0" fontId="70" fillId="35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3" fontId="66" fillId="0" borderId="13" xfId="0" applyNumberFormat="1" applyFont="1" applyBorder="1" applyAlignment="1">
      <alignment/>
    </xf>
    <xf numFmtId="0" fontId="70" fillId="35" borderId="14" xfId="0" applyFont="1" applyFill="1" applyBorder="1" applyAlignment="1">
      <alignment vertical="center" wrapText="1"/>
    </xf>
    <xf numFmtId="0" fontId="66" fillId="0" borderId="13" xfId="0" applyFont="1" applyBorder="1" applyAlignment="1">
      <alignment horizontal="justify" vertical="center"/>
    </xf>
    <xf numFmtId="0" fontId="70" fillId="35" borderId="10" xfId="0" applyFont="1" applyFill="1" applyBorder="1" applyAlignment="1">
      <alignment horizontal="center" vertical="center" wrapText="1"/>
    </xf>
    <xf numFmtId="3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168" fontId="64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67" fillId="37" borderId="10" xfId="0" applyNumberFormat="1" applyFont="1" applyFill="1" applyBorder="1" applyAlignment="1">
      <alignment horizontal="right" vertical="center"/>
    </xf>
    <xf numFmtId="165" fontId="67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68" fillId="37" borderId="10" xfId="0" applyNumberFormat="1" applyFont="1" applyFill="1" applyBorder="1" applyAlignment="1">
      <alignment horizontal="right" vertical="center"/>
    </xf>
    <xf numFmtId="3" fontId="67" fillId="34" borderId="16" xfId="0" applyNumberFormat="1" applyFont="1" applyFill="1" applyBorder="1" applyAlignment="1">
      <alignment horizontal="right" vertical="center"/>
    </xf>
    <xf numFmtId="3" fontId="66" fillId="2" borderId="15" xfId="58" applyNumberFormat="1" applyFont="1" applyFill="1" applyBorder="1" applyAlignment="1">
      <alignment horizontal="left" vertical="center"/>
      <protection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 quotePrefix="1">
      <alignment horizontal="center" vertical="center"/>
    </xf>
    <xf numFmtId="49" fontId="66" fillId="0" borderId="10" xfId="0" applyNumberFormat="1" applyFont="1" applyBorder="1" applyAlignment="1" quotePrefix="1">
      <alignment horizontal="center"/>
    </xf>
    <xf numFmtId="3" fontId="72" fillId="33" borderId="11" xfId="0" applyNumberFormat="1" applyFont="1" applyFill="1" applyBorder="1" applyAlignment="1">
      <alignment horizontal="right" vertical="center" wrapText="1"/>
    </xf>
    <xf numFmtId="0" fontId="65" fillId="0" borderId="13" xfId="0" applyFont="1" applyBorder="1" applyAlignment="1">
      <alignment horizontal="left" vertical="center" wrapText="1"/>
    </xf>
    <xf numFmtId="3" fontId="66" fillId="0" borderId="13" xfId="0" applyNumberFormat="1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49" fontId="66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vertical="center" wrapText="1"/>
    </xf>
    <xf numFmtId="0" fontId="66" fillId="0" borderId="10" xfId="0" applyFont="1" applyBorder="1" applyAlignment="1" quotePrefix="1">
      <alignment horizontal="center"/>
    </xf>
    <xf numFmtId="3" fontId="68" fillId="34" borderId="10" xfId="0" applyNumberFormat="1" applyFont="1" applyFill="1" applyBorder="1" applyAlignment="1">
      <alignment horizontal="right" vertical="center"/>
    </xf>
    <xf numFmtId="165" fontId="68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6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13" xfId="0" applyFont="1" applyBorder="1" applyAlignment="1" quotePrefix="1">
      <alignment horizontal="center" vertical="center"/>
    </xf>
    <xf numFmtId="0" fontId="6" fillId="38" borderId="12" xfId="58" applyFont="1" applyFill="1" applyBorder="1" applyAlignment="1">
      <alignment horizontal="center" vertical="center" wrapText="1"/>
      <protection/>
    </xf>
    <xf numFmtId="0" fontId="6" fillId="38" borderId="17" xfId="58" applyFont="1" applyFill="1" applyBorder="1" applyAlignment="1">
      <alignment horizontal="center" vertical="center" wrapText="1"/>
      <protection/>
    </xf>
    <xf numFmtId="0" fontId="70" fillId="35" borderId="18" xfId="54" applyFont="1" applyFill="1" applyBorder="1" applyAlignment="1">
      <alignment horizontal="center" vertical="center" wrapText="1"/>
      <protection/>
    </xf>
    <xf numFmtId="0" fontId="70" fillId="35" borderId="19" xfId="54" applyFont="1" applyFill="1" applyBorder="1" applyAlignment="1">
      <alignment horizontal="center" vertical="center" wrapText="1"/>
      <protection/>
    </xf>
    <xf numFmtId="0" fontId="75" fillId="35" borderId="18" xfId="54" applyFont="1" applyFill="1" applyBorder="1" applyAlignment="1">
      <alignment horizontal="center" vertical="center" wrapText="1"/>
      <protection/>
    </xf>
    <xf numFmtId="0" fontId="75" fillId="35" borderId="19" xfId="54" applyFont="1" applyFill="1" applyBorder="1" applyAlignment="1">
      <alignment horizontal="center" vertical="center" wrapText="1"/>
      <protection/>
    </xf>
    <xf numFmtId="0" fontId="76" fillId="36" borderId="15" xfId="0" applyFont="1" applyFill="1" applyBorder="1" applyAlignment="1">
      <alignment horizontal="left" vertical="center"/>
    </xf>
    <xf numFmtId="0" fontId="76" fillId="36" borderId="11" xfId="0" applyFont="1" applyFill="1" applyBorder="1" applyAlignment="1">
      <alignment horizontal="left" vertical="center"/>
    </xf>
    <xf numFmtId="0" fontId="76" fillId="36" borderId="15" xfId="0" applyFont="1" applyFill="1" applyBorder="1" applyAlignment="1">
      <alignment horizontal="justify" vertical="center"/>
    </xf>
    <xf numFmtId="0" fontId="76" fillId="36" borderId="11" xfId="0" applyFont="1" applyFill="1" applyBorder="1" applyAlignment="1">
      <alignment horizontal="justify" vertical="center"/>
    </xf>
    <xf numFmtId="0" fontId="76" fillId="36" borderId="11" xfId="0" applyFont="1" applyFill="1" applyBorder="1" applyAlignment="1">
      <alignment vertical="center"/>
    </xf>
    <xf numFmtId="0" fontId="77" fillId="34" borderId="10" xfId="0" applyFont="1" applyFill="1" applyBorder="1" applyAlignment="1">
      <alignment horizontal="left" vertical="center" wrapText="1" indent="1"/>
    </xf>
    <xf numFmtId="3" fontId="78" fillId="0" borderId="10" xfId="0" applyNumberFormat="1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168" fontId="78" fillId="0" borderId="0" xfId="0" applyNumberFormat="1" applyFont="1" applyAlignment="1">
      <alignment vertical="center"/>
    </xf>
    <xf numFmtId="0" fontId="77" fillId="34" borderId="20" xfId="0" applyFont="1" applyFill="1" applyBorder="1" applyAlignment="1">
      <alignment horizontal="left" vertical="center" wrapText="1" indent="1"/>
    </xf>
    <xf numFmtId="3" fontId="78" fillId="0" borderId="20" xfId="0" applyNumberFormat="1" applyFont="1" applyBorder="1" applyAlignment="1">
      <alignment vertical="center"/>
    </xf>
    <xf numFmtId="0" fontId="69" fillId="35" borderId="10" xfId="0" applyFont="1" applyFill="1" applyBorder="1" applyAlignment="1">
      <alignment horizontal="center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5075"/>
          <c:w val="0.981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1.'!$A$7</c:f>
              <c:strCache>
                <c:ptCount val="1"/>
                <c:pt idx="0">
                  <c:v>Ukupni prihodi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'Grafikon 1.'!$B$6:$F$6</c:f>
              <c:strCache/>
            </c:strRef>
          </c:cat>
          <c:val>
            <c:numRef>
              <c:f>'Grafikon 1.'!$B$7:$F$7</c:f>
              <c:numCache/>
            </c:numRef>
          </c:val>
        </c:ser>
        <c:ser>
          <c:idx val="1"/>
          <c:order val="1"/>
          <c:tx>
            <c:strRef>
              <c:f>'Grafikon 1.'!$A$8</c:f>
              <c:strCache>
                <c:ptCount val="1"/>
                <c:pt idx="0">
                  <c:v>Ukupni rashodi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'Grafikon 1.'!$B$6:$F$6</c:f>
              <c:strCache/>
            </c:strRef>
          </c:cat>
          <c:val>
            <c:numRef>
              <c:f>'Grafikon 1.'!$B$8:$F$8</c:f>
              <c:numCache/>
            </c:numRef>
          </c:val>
        </c:ser>
        <c:overlap val="-25"/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</c:scaling>
        <c:axPos val="l"/>
        <c:delete val="1"/>
        <c:majorTickMark val="none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"/>
          <c:y val="0.01"/>
          <c:w val="0.347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923925</xdr:colOff>
      <xdr:row>2</xdr:row>
      <xdr:rowOff>47625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466725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180975</xdr:rowOff>
    </xdr:from>
    <xdr:to>
      <xdr:col>2</xdr:col>
      <xdr:colOff>323850</xdr:colOff>
      <xdr:row>2</xdr:row>
      <xdr:rowOff>66675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123825</xdr:rowOff>
    </xdr:from>
    <xdr:to>
      <xdr:col>2</xdr:col>
      <xdr:colOff>247650</xdr:colOff>
      <xdr:row>2</xdr:row>
      <xdr:rowOff>9525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2</xdr:col>
      <xdr:colOff>381000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933450</xdr:colOff>
      <xdr:row>1</xdr:row>
      <xdr:rowOff>85725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57150</xdr:rowOff>
    </xdr:from>
    <xdr:to>
      <xdr:col>7</xdr:col>
      <xdr:colOff>466725</xdr:colOff>
      <xdr:row>27</xdr:row>
      <xdr:rowOff>152400</xdr:rowOff>
    </xdr:to>
    <xdr:graphicFrame>
      <xdr:nvGraphicFramePr>
        <xdr:cNvPr id="2" name="Grafikon 3"/>
        <xdr:cNvGraphicFramePr/>
      </xdr:nvGraphicFramePr>
      <xdr:xfrm>
        <a:off x="0" y="2400300"/>
        <a:ext cx="65246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4"/>
  <sheetViews>
    <sheetView zoomScale="120" zoomScaleNormal="120" zoomScalePageLayoutView="0" workbookViewId="0" topLeftCell="A2">
      <selection activeCell="A24" sqref="A24"/>
    </sheetView>
  </sheetViews>
  <sheetFormatPr defaultColWidth="9.140625" defaultRowHeight="15"/>
  <cols>
    <col min="1" max="1" width="53.00390625" style="7" customWidth="1"/>
    <col min="2" max="3" width="10.421875" style="7" customWidth="1"/>
    <col min="4" max="4" width="7.28125" style="7" customWidth="1"/>
    <col min="5" max="16384" width="9.140625" style="7" customWidth="1"/>
  </cols>
  <sheetData>
    <row r="4" ht="15">
      <c r="A4" s="5" t="s">
        <v>92</v>
      </c>
    </row>
    <row r="5" spans="1:3" ht="12.75" customHeight="1">
      <c r="A5" s="5"/>
      <c r="C5" s="54" t="s">
        <v>93</v>
      </c>
    </row>
    <row r="6" spans="1:5" ht="22.5" customHeight="1">
      <c r="A6" s="17" t="s">
        <v>0</v>
      </c>
      <c r="B6" s="16" t="s">
        <v>41</v>
      </c>
      <c r="C6" s="16" t="s">
        <v>52</v>
      </c>
      <c r="D6" s="16" t="s">
        <v>42</v>
      </c>
      <c r="E6" s="16" t="s">
        <v>51</v>
      </c>
    </row>
    <row r="7" spans="1:5" ht="15">
      <c r="A7" s="11" t="s">
        <v>1</v>
      </c>
      <c r="B7" s="12"/>
      <c r="C7" s="13">
        <v>15077</v>
      </c>
      <c r="D7" s="34" t="s">
        <v>2</v>
      </c>
      <c r="E7" s="35">
        <v>11.064875972405694</v>
      </c>
    </row>
    <row r="8" spans="1:5" ht="15">
      <c r="A8" s="11" t="s">
        <v>21</v>
      </c>
      <c r="B8" s="13">
        <v>9149</v>
      </c>
      <c r="C8" s="13">
        <v>9616</v>
      </c>
      <c r="D8" s="34">
        <v>105.10438299267679</v>
      </c>
      <c r="E8" s="35">
        <v>10.572261008190864</v>
      </c>
    </row>
    <row r="9" spans="1:5" ht="15">
      <c r="A9" s="11" t="s">
        <v>22</v>
      </c>
      <c r="B9" s="13">
        <v>4624</v>
      </c>
      <c r="C9" s="13">
        <v>5461</v>
      </c>
      <c r="D9" s="34">
        <v>118.10121107266436</v>
      </c>
      <c r="E9" s="35">
        <v>12.053857190155611</v>
      </c>
    </row>
    <row r="10" spans="1:5" ht="15">
      <c r="A10" s="11" t="s">
        <v>3</v>
      </c>
      <c r="B10" s="13">
        <v>78609</v>
      </c>
      <c r="C10" s="13">
        <v>83229</v>
      </c>
      <c r="D10" s="34">
        <v>105.87718963477464</v>
      </c>
      <c r="E10" s="35">
        <v>8.582291168269785</v>
      </c>
    </row>
    <row r="11" spans="1:5" ht="15">
      <c r="A11" s="11" t="s">
        <v>4</v>
      </c>
      <c r="B11" s="13">
        <v>46564643.977</v>
      </c>
      <c r="C11" s="13">
        <v>53584066.471</v>
      </c>
      <c r="D11" s="34">
        <v>115.07457567476979</v>
      </c>
      <c r="E11" s="35">
        <v>6.730598412889563</v>
      </c>
    </row>
    <row r="12" spans="1:5" ht="15">
      <c r="A12" s="11" t="s">
        <v>5</v>
      </c>
      <c r="B12" s="13">
        <v>44004151.103</v>
      </c>
      <c r="C12" s="13">
        <v>52105968.355</v>
      </c>
      <c r="D12" s="34">
        <v>118.41148402803219</v>
      </c>
      <c r="E12" s="35">
        <v>6.8878052940718195</v>
      </c>
    </row>
    <row r="13" spans="1:5" ht="15">
      <c r="A13" s="11" t="s">
        <v>6</v>
      </c>
      <c r="B13" s="13">
        <v>3706239.203</v>
      </c>
      <c r="C13" s="13">
        <v>4102014.671</v>
      </c>
      <c r="D13" s="34">
        <v>110.67862721002035</v>
      </c>
      <c r="E13" s="35">
        <v>7.167336151396868</v>
      </c>
    </row>
    <row r="14" spans="1:5" ht="15">
      <c r="A14" s="11" t="s">
        <v>7</v>
      </c>
      <c r="B14" s="13">
        <v>1145746.329</v>
      </c>
      <c r="C14" s="13">
        <v>2623916.555</v>
      </c>
      <c r="D14" s="34">
        <v>229.01374314593158</v>
      </c>
      <c r="E14" s="35">
        <v>14.907188454122998</v>
      </c>
    </row>
    <row r="15" spans="1:5" ht="15">
      <c r="A15" s="11" t="s">
        <v>8</v>
      </c>
      <c r="B15" s="13">
        <v>546119.879</v>
      </c>
      <c r="C15" s="13">
        <v>602602.34</v>
      </c>
      <c r="D15" s="34">
        <v>110.34250229151613</v>
      </c>
      <c r="E15" s="35">
        <v>7.217616825652971</v>
      </c>
    </row>
    <row r="16" spans="1:5" ht="15">
      <c r="A16" s="11" t="s">
        <v>9</v>
      </c>
      <c r="B16" s="13">
        <v>3157711.908</v>
      </c>
      <c r="C16" s="13">
        <v>3506476.501</v>
      </c>
      <c r="D16" s="34">
        <v>111.04485156218375</v>
      </c>
      <c r="E16" s="35">
        <v>7.174766329398645</v>
      </c>
    </row>
    <row r="17" spans="1:5" ht="15">
      <c r="A17" s="11" t="s">
        <v>10</v>
      </c>
      <c r="B17" s="13">
        <v>1143338.913</v>
      </c>
      <c r="C17" s="13">
        <v>2630980.725</v>
      </c>
      <c r="D17" s="34">
        <v>230.11380922010133</v>
      </c>
      <c r="E17" s="35">
        <v>14.95639235909351</v>
      </c>
    </row>
    <row r="18" spans="1:5" ht="15" customHeight="1">
      <c r="A18" s="14" t="s">
        <v>47</v>
      </c>
      <c r="B18" s="51">
        <v>2014372.995</v>
      </c>
      <c r="C18" s="51">
        <v>875495.776</v>
      </c>
      <c r="D18" s="37">
        <v>43.4624460401883</v>
      </c>
      <c r="E18" s="52">
        <v>2.798780305158738</v>
      </c>
    </row>
    <row r="19" spans="1:5" ht="15">
      <c r="A19" s="11" t="s">
        <v>11</v>
      </c>
      <c r="B19" s="13">
        <v>7348783.101</v>
      </c>
      <c r="C19" s="13">
        <v>7910512.588</v>
      </c>
      <c r="D19" s="34">
        <v>107.64384360348807</v>
      </c>
      <c r="E19" s="35">
        <v>5.223007791075551</v>
      </c>
    </row>
    <row r="20" spans="1:5" ht="15">
      <c r="A20" s="11" t="s">
        <v>12</v>
      </c>
      <c r="B20" s="13">
        <v>4017138.639</v>
      </c>
      <c r="C20" s="13">
        <v>4227384.967</v>
      </c>
      <c r="D20" s="34">
        <v>105.23373343301732</v>
      </c>
      <c r="E20" s="35">
        <v>3.0679143614840862</v>
      </c>
    </row>
    <row r="21" spans="1:5" ht="15">
      <c r="A21" s="11" t="s">
        <v>45</v>
      </c>
      <c r="B21" s="13">
        <v>3331644.462</v>
      </c>
      <c r="C21" s="13">
        <v>3683127.621</v>
      </c>
      <c r="D21" s="34">
        <v>110.5498399666873</v>
      </c>
      <c r="E21" s="35">
        <v>26.95957107097307</v>
      </c>
    </row>
    <row r="22" spans="1:5" ht="15">
      <c r="A22" s="15" t="s">
        <v>13</v>
      </c>
      <c r="B22" s="13">
        <v>1365931.91</v>
      </c>
      <c r="C22" s="13">
        <v>1419670.969</v>
      </c>
      <c r="D22" s="34">
        <v>103.934241422034</v>
      </c>
      <c r="E22" s="35">
        <v>5.15703495140087</v>
      </c>
    </row>
    <row r="23" spans="1:5" ht="15">
      <c r="A23" s="15" t="s">
        <v>46</v>
      </c>
      <c r="B23" s="13">
        <v>4769.332714235436</v>
      </c>
      <c r="C23" s="13">
        <v>5069.478736377945</v>
      </c>
      <c r="D23" s="34">
        <v>106.29324981347261</v>
      </c>
      <c r="E23" s="35">
        <v>87.18289460335919</v>
      </c>
    </row>
    <row r="24" ht="15">
      <c r="A24" s="1" t="s">
        <v>14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"/>
  <sheetViews>
    <sheetView zoomScale="120" zoomScaleNormal="120" zoomScalePageLayoutView="0" workbookViewId="0" topLeftCell="A1">
      <selection activeCell="M20" sqref="M20"/>
    </sheetView>
  </sheetViews>
  <sheetFormatPr defaultColWidth="9.140625" defaultRowHeight="15"/>
  <cols>
    <col min="1" max="1" width="11.57421875" style="7" customWidth="1"/>
    <col min="2" max="2" width="9.7109375" style="7" customWidth="1"/>
    <col min="3" max="3" width="8.7109375" style="7" customWidth="1"/>
    <col min="4" max="4" width="11.7109375" style="7" customWidth="1"/>
    <col min="5" max="5" width="8.7109375" style="7" customWidth="1"/>
    <col min="6" max="6" width="11.7109375" style="7" customWidth="1"/>
    <col min="7" max="7" width="8.7109375" style="7" customWidth="1"/>
    <col min="8" max="8" width="9.7109375" style="7" customWidth="1"/>
    <col min="9" max="9" width="8.7109375" style="7" customWidth="1"/>
    <col min="10" max="13" width="10.140625" style="7" customWidth="1"/>
    <col min="14" max="16384" width="9.140625" style="7" customWidth="1"/>
  </cols>
  <sheetData>
    <row r="3" ht="15">
      <c r="A3" s="4" t="s">
        <v>95</v>
      </c>
    </row>
    <row r="4" spans="1:7" ht="15">
      <c r="A4" s="4"/>
      <c r="G4" s="53" t="s">
        <v>94</v>
      </c>
    </row>
    <row r="5" spans="1:9" ht="15">
      <c r="A5" s="59" t="s">
        <v>50</v>
      </c>
      <c r="B5" s="61" t="s">
        <v>1</v>
      </c>
      <c r="C5" s="62"/>
      <c r="D5" s="61" t="s">
        <v>3</v>
      </c>
      <c r="E5" s="62"/>
      <c r="F5" s="63" t="s">
        <v>15</v>
      </c>
      <c r="G5" s="64"/>
      <c r="H5" s="61" t="s">
        <v>16</v>
      </c>
      <c r="I5" s="62"/>
    </row>
    <row r="6" spans="1:9" ht="15">
      <c r="A6" s="60"/>
      <c r="B6" s="18" t="s">
        <v>17</v>
      </c>
      <c r="C6" s="18" t="s">
        <v>23</v>
      </c>
      <c r="D6" s="18" t="s">
        <v>17</v>
      </c>
      <c r="E6" s="18" t="s">
        <v>23</v>
      </c>
      <c r="F6" s="18" t="s">
        <v>18</v>
      </c>
      <c r="G6" s="18" t="s">
        <v>23</v>
      </c>
      <c r="H6" s="18" t="s">
        <v>18</v>
      </c>
      <c r="I6" s="18" t="s">
        <v>23</v>
      </c>
    </row>
    <row r="7" spans="1:13" ht="15">
      <c r="A7" s="39" t="s">
        <v>53</v>
      </c>
      <c r="B7" s="8">
        <v>7798</v>
      </c>
      <c r="C7" s="8">
        <v>2</v>
      </c>
      <c r="D7" s="8">
        <v>39497</v>
      </c>
      <c r="E7" s="8">
        <v>2</v>
      </c>
      <c r="F7" s="8">
        <v>27187766.309</v>
      </c>
      <c r="G7" s="8">
        <v>2</v>
      </c>
      <c r="H7" s="43">
        <v>-61069.785</v>
      </c>
      <c r="I7" s="8">
        <v>549</v>
      </c>
      <c r="M7" s="33"/>
    </row>
    <row r="8" spans="1:13" ht="15">
      <c r="A8" s="39" t="s">
        <v>54</v>
      </c>
      <c r="B8" s="8">
        <v>775</v>
      </c>
      <c r="C8" s="8">
        <v>23</v>
      </c>
      <c r="D8" s="8">
        <v>5969</v>
      </c>
      <c r="E8" s="8">
        <v>21</v>
      </c>
      <c r="F8" s="8">
        <v>4150244.257</v>
      </c>
      <c r="G8" s="8">
        <v>22</v>
      </c>
      <c r="H8" s="8">
        <v>168223.429</v>
      </c>
      <c r="I8" s="8">
        <v>21</v>
      </c>
      <c r="M8" s="33"/>
    </row>
    <row r="9" spans="1:13" ht="15">
      <c r="A9" s="39" t="s">
        <v>55</v>
      </c>
      <c r="B9" s="8">
        <v>850</v>
      </c>
      <c r="C9" s="8">
        <v>22</v>
      </c>
      <c r="D9" s="8">
        <v>4996</v>
      </c>
      <c r="E9" s="8">
        <v>27</v>
      </c>
      <c r="F9" s="8">
        <v>3543084.373</v>
      </c>
      <c r="G9" s="8">
        <v>27</v>
      </c>
      <c r="H9" s="8">
        <v>206306.364</v>
      </c>
      <c r="I9" s="8">
        <v>17</v>
      </c>
      <c r="M9" s="33"/>
    </row>
    <row r="10" spans="1:13" ht="15">
      <c r="A10" s="39" t="s">
        <v>56</v>
      </c>
      <c r="B10" s="8">
        <v>313</v>
      </c>
      <c r="C10" s="8">
        <v>57</v>
      </c>
      <c r="D10" s="8">
        <v>4328</v>
      </c>
      <c r="E10" s="8">
        <v>29</v>
      </c>
      <c r="F10" s="8">
        <v>2938035.262</v>
      </c>
      <c r="G10" s="8">
        <v>29</v>
      </c>
      <c r="H10" s="8">
        <v>85028.108</v>
      </c>
      <c r="I10" s="8">
        <v>35</v>
      </c>
      <c r="M10" s="33"/>
    </row>
    <row r="11" spans="1:13" ht="15">
      <c r="A11" s="39" t="s">
        <v>57</v>
      </c>
      <c r="B11" s="8">
        <v>100</v>
      </c>
      <c r="C11" s="8">
        <v>158</v>
      </c>
      <c r="D11" s="8">
        <v>1897</v>
      </c>
      <c r="E11" s="8">
        <v>66</v>
      </c>
      <c r="F11" s="8">
        <v>1784071.581</v>
      </c>
      <c r="G11" s="8">
        <v>46</v>
      </c>
      <c r="H11" s="8">
        <v>71910.307</v>
      </c>
      <c r="I11" s="8">
        <v>44</v>
      </c>
      <c r="M11" s="33"/>
    </row>
    <row r="12" spans="1:13" ht="15">
      <c r="A12" s="1" t="s">
        <v>14</v>
      </c>
      <c r="M12" s="33"/>
    </row>
    <row r="13" ht="15">
      <c r="M13" s="33"/>
    </row>
    <row r="14" ht="15">
      <c r="M14" s="33"/>
    </row>
    <row r="15" ht="15">
      <c r="M15" s="33"/>
    </row>
  </sheetData>
  <sheetProtection/>
  <mergeCells count="5">
    <mergeCell ref="A5:A6"/>
    <mergeCell ref="B5:C5"/>
    <mergeCell ref="F5:G5"/>
    <mergeCell ref="H5:I5"/>
    <mergeCell ref="D5:E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8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5"/>
  <cols>
    <col min="1" max="1" width="4.7109375" style="7" customWidth="1"/>
    <col min="2" max="2" width="13.140625" style="7" customWidth="1"/>
    <col min="3" max="3" width="36.00390625" style="7" customWidth="1"/>
    <col min="4" max="5" width="12.7109375" style="7" bestFit="1" customWidth="1"/>
    <col min="6" max="6" width="9.57421875" style="7" bestFit="1" customWidth="1"/>
    <col min="7" max="7" width="10.7109375" style="7" customWidth="1"/>
    <col min="8" max="8" width="14.57421875" style="7" customWidth="1"/>
    <col min="9" max="16384" width="9.140625" style="7" customWidth="1"/>
  </cols>
  <sheetData>
    <row r="4" ht="15">
      <c r="A4" s="2" t="s">
        <v>58</v>
      </c>
    </row>
    <row r="5" spans="1:5" ht="15">
      <c r="A5" s="19" t="s">
        <v>24</v>
      </c>
      <c r="B5" s="22" t="s">
        <v>19</v>
      </c>
      <c r="C5" s="23" t="s">
        <v>20</v>
      </c>
      <c r="D5" s="22" t="s">
        <v>43</v>
      </c>
      <c r="E5" s="22" t="s">
        <v>25</v>
      </c>
    </row>
    <row r="6" spans="1:5" ht="15">
      <c r="A6" s="24" t="s">
        <v>26</v>
      </c>
      <c r="B6" s="41" t="s">
        <v>59</v>
      </c>
      <c r="C6" s="40" t="s">
        <v>69</v>
      </c>
      <c r="D6" s="25" t="s">
        <v>61</v>
      </c>
      <c r="E6" s="26">
        <v>3129748.026</v>
      </c>
    </row>
    <row r="7" spans="1:5" ht="15">
      <c r="A7" s="24" t="s">
        <v>27</v>
      </c>
      <c r="B7" s="41" t="s">
        <v>60</v>
      </c>
      <c r="C7" s="25" t="s">
        <v>70</v>
      </c>
      <c r="D7" s="25" t="s">
        <v>62</v>
      </c>
      <c r="E7" s="26">
        <v>1697715.865</v>
      </c>
    </row>
    <row r="8" spans="1:5" ht="15">
      <c r="A8" s="24" t="s">
        <v>28</v>
      </c>
      <c r="B8" s="41">
        <v>28128148322</v>
      </c>
      <c r="C8" s="25" t="s">
        <v>71</v>
      </c>
      <c r="D8" s="25" t="s">
        <v>63</v>
      </c>
      <c r="E8" s="26">
        <v>1359052.758</v>
      </c>
    </row>
    <row r="9" spans="1:7" ht="15">
      <c r="A9" s="24" t="s">
        <v>29</v>
      </c>
      <c r="B9" s="41">
        <v>48351740621</v>
      </c>
      <c r="C9" s="25" t="s">
        <v>72</v>
      </c>
      <c r="D9" s="25" t="s">
        <v>64</v>
      </c>
      <c r="E9" s="26">
        <v>1157199.79</v>
      </c>
      <c r="G9" s="9"/>
    </row>
    <row r="10" spans="1:7" ht="15">
      <c r="A10" s="24" t="s">
        <v>30</v>
      </c>
      <c r="B10" s="24">
        <v>18556905592</v>
      </c>
      <c r="C10" s="25" t="s">
        <v>73</v>
      </c>
      <c r="D10" s="25" t="s">
        <v>61</v>
      </c>
      <c r="E10" s="26">
        <v>1071937.197</v>
      </c>
      <c r="G10" s="36"/>
    </row>
    <row r="11" spans="1:5" ht="15">
      <c r="A11" s="24" t="s">
        <v>31</v>
      </c>
      <c r="B11" s="24">
        <v>94136335132</v>
      </c>
      <c r="C11" s="25" t="s">
        <v>74</v>
      </c>
      <c r="D11" s="25" t="s">
        <v>65</v>
      </c>
      <c r="E11" s="26">
        <v>768649.724</v>
      </c>
    </row>
    <row r="12" spans="1:5" ht="15">
      <c r="A12" s="24" t="s">
        <v>32</v>
      </c>
      <c r="B12" s="24">
        <v>92265244213</v>
      </c>
      <c r="C12" s="25" t="s">
        <v>75</v>
      </c>
      <c r="D12" s="25" t="s">
        <v>66</v>
      </c>
      <c r="E12" s="26">
        <v>614478.682</v>
      </c>
    </row>
    <row r="13" spans="1:5" ht="15">
      <c r="A13" s="24" t="s">
        <v>33</v>
      </c>
      <c r="B13" s="41">
        <v>52660468241</v>
      </c>
      <c r="C13" s="25" t="s">
        <v>76</v>
      </c>
      <c r="D13" s="25" t="s">
        <v>62</v>
      </c>
      <c r="E13" s="26">
        <v>515554.885</v>
      </c>
    </row>
    <row r="14" spans="1:5" ht="15">
      <c r="A14" s="24" t="s">
        <v>34</v>
      </c>
      <c r="B14" s="41">
        <v>61395607720</v>
      </c>
      <c r="C14" s="44" t="s">
        <v>77</v>
      </c>
      <c r="D14" s="25" t="s">
        <v>67</v>
      </c>
      <c r="E14" s="45">
        <v>511325.828</v>
      </c>
    </row>
    <row r="15" spans="1:5" ht="15">
      <c r="A15" s="24" t="s">
        <v>35</v>
      </c>
      <c r="B15" s="24">
        <v>97966928557</v>
      </c>
      <c r="C15" s="25" t="s">
        <v>78</v>
      </c>
      <c r="D15" s="25" t="s">
        <v>68</v>
      </c>
      <c r="E15" s="26">
        <v>471275.163</v>
      </c>
    </row>
    <row r="16" spans="1:5" ht="15">
      <c r="A16" s="65" t="s">
        <v>36</v>
      </c>
      <c r="B16" s="65"/>
      <c r="C16" s="65"/>
      <c r="D16" s="65"/>
      <c r="E16" s="21">
        <f>SUM(E6:E15)</f>
        <v>11296937.918</v>
      </c>
    </row>
    <row r="17" spans="1:5" ht="15">
      <c r="A17" s="66" t="s">
        <v>37</v>
      </c>
      <c r="B17" s="66"/>
      <c r="C17" s="66"/>
      <c r="D17" s="66"/>
      <c r="E17" s="32">
        <v>0.21082643893990327</v>
      </c>
    </row>
    <row r="18" ht="15">
      <c r="A18" s="1" t="s">
        <v>14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00390625" style="7" customWidth="1"/>
    <col min="2" max="2" width="14.140625" style="7" customWidth="1"/>
    <col min="3" max="3" width="51.28125" style="7" customWidth="1"/>
    <col min="4" max="4" width="11.57421875" style="7" bestFit="1" customWidth="1"/>
    <col min="5" max="5" width="13.140625" style="7" bestFit="1" customWidth="1"/>
    <col min="6" max="6" width="9.57421875" style="7" bestFit="1" customWidth="1"/>
    <col min="7" max="7" width="10.7109375" style="7" customWidth="1"/>
    <col min="8" max="8" width="11.8515625" style="7" customWidth="1"/>
    <col min="9" max="16384" width="9.140625" style="7" customWidth="1"/>
  </cols>
  <sheetData>
    <row r="4" ht="15">
      <c r="A4" s="2" t="s">
        <v>79</v>
      </c>
    </row>
    <row r="5" spans="1:5" ht="15">
      <c r="A5" s="27" t="s">
        <v>38</v>
      </c>
      <c r="B5" s="20" t="s">
        <v>19</v>
      </c>
      <c r="C5" s="20" t="s">
        <v>20</v>
      </c>
      <c r="D5" s="20" t="s">
        <v>43</v>
      </c>
      <c r="E5" s="20" t="s">
        <v>9</v>
      </c>
    </row>
    <row r="6" spans="1:8" ht="15">
      <c r="A6" s="24" t="s">
        <v>26</v>
      </c>
      <c r="B6" s="46">
        <v>92265244213</v>
      </c>
      <c r="C6" s="57" t="s">
        <v>75</v>
      </c>
      <c r="D6" s="28" t="s">
        <v>66</v>
      </c>
      <c r="E6" s="45">
        <v>156524.361</v>
      </c>
      <c r="F6" s="36"/>
      <c r="G6" s="3"/>
      <c r="H6" s="3"/>
    </row>
    <row r="7" spans="1:8" ht="15">
      <c r="A7" s="24" t="s">
        <v>27</v>
      </c>
      <c r="B7" s="58">
        <v>83462362655</v>
      </c>
      <c r="C7" s="47" t="s">
        <v>83</v>
      </c>
      <c r="D7" s="28" t="s">
        <v>80</v>
      </c>
      <c r="E7" s="45">
        <v>131508.025</v>
      </c>
      <c r="G7" s="3"/>
      <c r="H7" s="3"/>
    </row>
    <row r="8" spans="1:8" ht="15">
      <c r="A8" s="24" t="s">
        <v>28</v>
      </c>
      <c r="B8" s="58" t="s">
        <v>59</v>
      </c>
      <c r="C8" s="47" t="s">
        <v>69</v>
      </c>
      <c r="D8" s="28" t="s">
        <v>61</v>
      </c>
      <c r="E8" s="45">
        <v>122632.949</v>
      </c>
      <c r="G8" s="3"/>
      <c r="H8" s="3"/>
    </row>
    <row r="9" spans="1:8" ht="15">
      <c r="A9" s="24" t="s">
        <v>29</v>
      </c>
      <c r="B9" s="48">
        <v>48594515409</v>
      </c>
      <c r="C9" s="47" t="s">
        <v>84</v>
      </c>
      <c r="D9" s="28" t="s">
        <v>81</v>
      </c>
      <c r="E9" s="45">
        <v>95713.107</v>
      </c>
      <c r="G9" s="3"/>
      <c r="H9" s="3"/>
    </row>
    <row r="10" spans="1:8" ht="15">
      <c r="A10" s="24" t="s">
        <v>30</v>
      </c>
      <c r="B10" s="46">
        <v>48351740621</v>
      </c>
      <c r="C10" s="47" t="s">
        <v>72</v>
      </c>
      <c r="D10" s="28" t="s">
        <v>64</v>
      </c>
      <c r="E10" s="45">
        <v>90145.751</v>
      </c>
      <c r="G10" s="3"/>
      <c r="H10" s="3"/>
    </row>
    <row r="11" spans="1:8" ht="15">
      <c r="A11" s="24" t="s">
        <v>31</v>
      </c>
      <c r="B11" s="46">
        <v>18556905592</v>
      </c>
      <c r="C11" s="47" t="s">
        <v>73</v>
      </c>
      <c r="D11" s="28" t="s">
        <v>61</v>
      </c>
      <c r="E11" s="45">
        <v>80779.136</v>
      </c>
      <c r="G11" s="3"/>
      <c r="H11" s="3"/>
    </row>
    <row r="12" spans="1:8" ht="15">
      <c r="A12" s="24" t="s">
        <v>32</v>
      </c>
      <c r="B12" s="46">
        <v>45095319801</v>
      </c>
      <c r="C12" s="47" t="s">
        <v>85</v>
      </c>
      <c r="D12" s="28" t="s">
        <v>61</v>
      </c>
      <c r="E12" s="45">
        <v>70137.61</v>
      </c>
      <c r="G12" s="3"/>
      <c r="H12" s="3"/>
    </row>
    <row r="13" spans="1:8" ht="15">
      <c r="A13" s="24" t="s">
        <v>33</v>
      </c>
      <c r="B13" s="46">
        <v>28128148322</v>
      </c>
      <c r="C13" s="47" t="s">
        <v>71</v>
      </c>
      <c r="D13" s="28" t="s">
        <v>63</v>
      </c>
      <c r="E13" s="45">
        <v>55728.908</v>
      </c>
      <c r="G13" s="3"/>
      <c r="H13" s="3"/>
    </row>
    <row r="14" spans="1:8" ht="15">
      <c r="A14" s="24" t="s">
        <v>34</v>
      </c>
      <c r="B14" s="46">
        <v>29834131149</v>
      </c>
      <c r="C14" s="47" t="s">
        <v>86</v>
      </c>
      <c r="D14" s="28" t="s">
        <v>82</v>
      </c>
      <c r="E14" s="45">
        <v>46496.22</v>
      </c>
      <c r="G14" s="3"/>
      <c r="H14" s="3"/>
    </row>
    <row r="15" spans="1:8" ht="15">
      <c r="A15" s="24" t="s">
        <v>35</v>
      </c>
      <c r="B15" s="48">
        <v>77290534017</v>
      </c>
      <c r="C15" s="49" t="s">
        <v>87</v>
      </c>
      <c r="D15" s="28" t="s">
        <v>61</v>
      </c>
      <c r="E15" s="45">
        <v>33801.748</v>
      </c>
      <c r="G15" s="3"/>
      <c r="H15" s="3"/>
    </row>
    <row r="16" spans="1:5" ht="15">
      <c r="A16" s="67" t="s">
        <v>39</v>
      </c>
      <c r="B16" s="67"/>
      <c r="C16" s="67"/>
      <c r="D16" s="67"/>
      <c r="E16" s="21">
        <f>SUM(E6:E15)</f>
        <v>883467.815</v>
      </c>
    </row>
    <row r="17" spans="1:5" ht="15">
      <c r="A17" s="68" t="s">
        <v>48</v>
      </c>
      <c r="B17" s="68"/>
      <c r="C17" s="68"/>
      <c r="D17" s="68"/>
      <c r="E17" s="32">
        <v>0.2519531543268711</v>
      </c>
    </row>
    <row r="18" ht="15">
      <c r="A18" s="1" t="s">
        <v>14</v>
      </c>
    </row>
    <row r="19" ht="15.75" thickBot="1">
      <c r="E19" s="38"/>
    </row>
  </sheetData>
  <sheetProtection/>
  <mergeCells count="2"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.57421875" style="7" customWidth="1"/>
    <col min="2" max="2" width="12.57421875" style="7" customWidth="1"/>
    <col min="3" max="3" width="34.28125" style="7" bestFit="1" customWidth="1"/>
    <col min="4" max="4" width="12.8515625" style="7" bestFit="1" customWidth="1"/>
    <col min="5" max="5" width="13.7109375" style="7" customWidth="1"/>
    <col min="6" max="6" width="13.8515625" style="7" bestFit="1" customWidth="1"/>
    <col min="7" max="16384" width="9.140625" style="7" customWidth="1"/>
  </cols>
  <sheetData>
    <row r="4" ht="15">
      <c r="A4" s="2" t="s">
        <v>88</v>
      </c>
    </row>
    <row r="5" spans="1:10" ht="15" customHeight="1">
      <c r="A5" s="29" t="s">
        <v>44</v>
      </c>
      <c r="B5" s="29" t="s">
        <v>19</v>
      </c>
      <c r="C5" s="29" t="s">
        <v>20</v>
      </c>
      <c r="D5" s="29" t="s">
        <v>43</v>
      </c>
      <c r="E5" s="29" t="s">
        <v>3</v>
      </c>
      <c r="J5" s="10"/>
    </row>
    <row r="6" spans="1:10" ht="15">
      <c r="A6" s="6" t="s">
        <v>26</v>
      </c>
      <c r="B6" s="50" t="s">
        <v>59</v>
      </c>
      <c r="C6" s="55" t="s">
        <v>69</v>
      </c>
      <c r="D6" s="56" t="s">
        <v>61</v>
      </c>
      <c r="E6" s="30">
        <v>2934</v>
      </c>
      <c r="J6" s="10"/>
    </row>
    <row r="7" spans="1:10" ht="15">
      <c r="A7" s="6" t="s">
        <v>27</v>
      </c>
      <c r="B7" s="50" t="s">
        <v>60</v>
      </c>
      <c r="C7" s="56" t="s">
        <v>70</v>
      </c>
      <c r="D7" s="56" t="s">
        <v>62</v>
      </c>
      <c r="E7" s="30">
        <v>2336</v>
      </c>
      <c r="J7" s="10"/>
    </row>
    <row r="8" spans="1:10" ht="15">
      <c r="A8" s="6" t="s">
        <v>28</v>
      </c>
      <c r="B8" s="31">
        <v>48351740621</v>
      </c>
      <c r="C8" s="56" t="s">
        <v>72</v>
      </c>
      <c r="D8" s="56" t="s">
        <v>64</v>
      </c>
      <c r="E8" s="30">
        <v>1290</v>
      </c>
      <c r="J8" s="10"/>
    </row>
    <row r="9" spans="1:10" ht="15">
      <c r="A9" s="6" t="s">
        <v>29</v>
      </c>
      <c r="B9" s="31">
        <v>28128148322</v>
      </c>
      <c r="C9" s="56" t="s">
        <v>71</v>
      </c>
      <c r="D9" s="56" t="s">
        <v>63</v>
      </c>
      <c r="E9" s="30">
        <v>1145</v>
      </c>
      <c r="J9" s="10"/>
    </row>
    <row r="10" spans="1:10" ht="15">
      <c r="A10" s="6" t="s">
        <v>30</v>
      </c>
      <c r="B10" s="31">
        <v>92265244213</v>
      </c>
      <c r="C10" s="56" t="s">
        <v>75</v>
      </c>
      <c r="D10" s="56" t="s">
        <v>66</v>
      </c>
      <c r="E10" s="30">
        <v>790</v>
      </c>
      <c r="J10" s="10"/>
    </row>
    <row r="11" spans="1:10" ht="15">
      <c r="A11" s="6" t="s">
        <v>31</v>
      </c>
      <c r="B11" s="31">
        <v>88148846119</v>
      </c>
      <c r="C11" s="56" t="s">
        <v>89</v>
      </c>
      <c r="D11" s="56" t="s">
        <v>61</v>
      </c>
      <c r="E11" s="30">
        <v>690</v>
      </c>
      <c r="J11" s="10"/>
    </row>
    <row r="12" spans="1:10" ht="15">
      <c r="A12" s="6" t="s">
        <v>32</v>
      </c>
      <c r="B12" s="42">
        <v>13421314997</v>
      </c>
      <c r="C12" s="56" t="s">
        <v>90</v>
      </c>
      <c r="D12" s="56" t="s">
        <v>61</v>
      </c>
      <c r="E12" s="30">
        <v>660</v>
      </c>
      <c r="J12" s="10"/>
    </row>
    <row r="13" spans="1:10" ht="15">
      <c r="A13" s="6" t="s">
        <v>33</v>
      </c>
      <c r="B13" s="31">
        <v>61395607720</v>
      </c>
      <c r="C13" s="56" t="s">
        <v>77</v>
      </c>
      <c r="D13" s="56" t="s">
        <v>67</v>
      </c>
      <c r="E13" s="30">
        <v>524</v>
      </c>
      <c r="J13" s="10"/>
    </row>
    <row r="14" spans="1:10" ht="15" customHeight="1">
      <c r="A14" s="6" t="s">
        <v>34</v>
      </c>
      <c r="B14" s="31">
        <v>94136335132</v>
      </c>
      <c r="C14" s="56" t="s">
        <v>74</v>
      </c>
      <c r="D14" s="56" t="s">
        <v>65</v>
      </c>
      <c r="E14" s="30">
        <v>472</v>
      </c>
      <c r="J14" s="10"/>
    </row>
    <row r="15" spans="1:5" ht="15" customHeight="1">
      <c r="A15" s="6" t="s">
        <v>35</v>
      </c>
      <c r="B15" s="50">
        <v>56826138353</v>
      </c>
      <c r="C15" s="56" t="s">
        <v>91</v>
      </c>
      <c r="D15" s="56" t="s">
        <v>61</v>
      </c>
      <c r="E15" s="30">
        <v>460</v>
      </c>
    </row>
    <row r="16" spans="1:5" ht="15">
      <c r="A16" s="67" t="s">
        <v>40</v>
      </c>
      <c r="B16" s="67"/>
      <c r="C16" s="67"/>
      <c r="D16" s="67"/>
      <c r="E16" s="21">
        <f>SUM(E6:E15)</f>
        <v>11301</v>
      </c>
    </row>
    <row r="17" spans="1:5" ht="15">
      <c r="A17" s="69" t="s">
        <v>49</v>
      </c>
      <c r="B17" s="69"/>
      <c r="C17" s="69"/>
      <c r="D17" s="69"/>
      <c r="E17" s="32">
        <v>0.13578199906282665</v>
      </c>
    </row>
    <row r="18" ht="15">
      <c r="A18" s="1" t="s">
        <v>14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29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14.57421875" style="0" bestFit="1" customWidth="1"/>
    <col min="2" max="6" width="13.421875" style="0" bestFit="1" customWidth="1"/>
  </cols>
  <sheetData>
    <row r="1" s="7" customFormat="1" ht="15"/>
    <row r="2" s="7" customFormat="1" ht="15"/>
    <row r="4" s="73" customFormat="1" ht="12">
      <c r="A4" s="5" t="s">
        <v>100</v>
      </c>
    </row>
    <row r="5" spans="1:6" s="7" customFormat="1" ht="15">
      <c r="A5" s="5"/>
      <c r="F5" s="72" t="s">
        <v>101</v>
      </c>
    </row>
    <row r="6" spans="1:7" ht="22.5">
      <c r="A6" s="29" t="s">
        <v>0</v>
      </c>
      <c r="B6" s="77" t="s">
        <v>97</v>
      </c>
      <c r="C6" s="77" t="s">
        <v>98</v>
      </c>
      <c r="D6" s="77" t="s">
        <v>99</v>
      </c>
      <c r="E6" s="77" t="s">
        <v>41</v>
      </c>
      <c r="F6" s="77" t="s">
        <v>52</v>
      </c>
      <c r="G6" s="77" t="s">
        <v>102</v>
      </c>
    </row>
    <row r="7" spans="1:7" ht="15">
      <c r="A7" s="75" t="s">
        <v>4</v>
      </c>
      <c r="B7" s="76">
        <v>40558.928567</v>
      </c>
      <c r="C7" s="76">
        <v>43325.995703</v>
      </c>
      <c r="D7" s="76">
        <v>45990.132896</v>
      </c>
      <c r="E7" s="76">
        <v>48039.895632</v>
      </c>
      <c r="F7" s="76">
        <v>53584.066471</v>
      </c>
      <c r="G7" s="74">
        <f>F7/B7</f>
        <v>1.3211410745844419</v>
      </c>
    </row>
    <row r="8" spans="1:7" ht="15">
      <c r="A8" s="70" t="s">
        <v>5</v>
      </c>
      <c r="B8" s="71">
        <v>39379.725758</v>
      </c>
      <c r="C8" s="71">
        <v>41723.621523</v>
      </c>
      <c r="D8" s="71">
        <v>43808.050808</v>
      </c>
      <c r="E8" s="71">
        <v>45530.077427</v>
      </c>
      <c r="F8" s="71">
        <v>52105.968355</v>
      </c>
      <c r="G8" s="74">
        <f>F8/B8</f>
        <v>1.3231673748874357</v>
      </c>
    </row>
    <row r="9" spans="1:9" ht="15">
      <c r="A9" s="1" t="s">
        <v>14</v>
      </c>
      <c r="C9" s="33"/>
      <c r="I9" s="33"/>
    </row>
    <row r="10" spans="1:3" s="7" customFormat="1" ht="15">
      <c r="A10" s="1"/>
      <c r="C10" s="33"/>
    </row>
    <row r="11" ht="15">
      <c r="A11" s="5" t="s">
        <v>96</v>
      </c>
    </row>
    <row r="12" spans="1:7" s="7" customFormat="1" ht="15">
      <c r="A12" s="5"/>
      <c r="G12" s="72" t="s">
        <v>101</v>
      </c>
    </row>
    <row r="13" s="7" customFormat="1" ht="15">
      <c r="A13" s="5"/>
    </row>
    <row r="29" ht="15">
      <c r="A29" s="1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Vesna Kavur</cp:lastModifiedBy>
  <dcterms:created xsi:type="dcterms:W3CDTF">2018-02-08T07:45:28Z</dcterms:created>
  <dcterms:modified xsi:type="dcterms:W3CDTF">2020-08-14T05:40:20Z</dcterms:modified>
  <cp:category/>
  <cp:version/>
  <cp:contentType/>
  <cp:contentStatus/>
</cp:coreProperties>
</file>