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70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<sst xmlns="http://schemas.openxmlformats.org/spreadsheetml/2006/main" count="62" uniqueCount="62">
  <si>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</si>
  <si>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</si>
  <si>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</si>
  <si>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</si>
  <si>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</si>
  <si>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</si>
  <si>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</si>
  <si>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</si>
  <si>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</si>
  <si>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</si>
  <si>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</si>
  <si>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</si>
  <si>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</si>
  <si>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</si>
  <si>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</si>
  <si>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</si>
  <si>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</si>
  <si>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</si>
  <si>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</si>
  <si>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</si>
  <si>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</si>
  <si>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</si>
  <si>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</si>
  <si>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</si>
  <si>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</si>
  <si>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</si>
  <si>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</si>
  <si>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</si>
  <si>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</si>
  <si>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</si>
  <si>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</si>
  <si>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</si>
  <si>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</si>
  <si>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</si>
  <si>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</si>
  <si>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</si>
  <si>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</si>
  <si>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</si>
  <si>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</si>
  <si>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</si>
  <si>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</si>
  <si>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</si>
  <si>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</si>
  <si>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</si>
  <si>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</si>
  <si>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</si>
  <si>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</si>
  <si>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</si>
  <si>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</si>
  <si>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</si>
  <si>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</si>
  <si>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</si>
  <si>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</si>
  <si>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</si>
  <si>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</si>
  <si>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</si>
  <si>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</si>
  <si>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</t>
  </si>
  <si>
    <t>Broj građana</t>
  </si>
  <si>
    <t>Udio u ukupnom broju stanovnika</t>
  </si>
  <si>
    <t>Udio u broju radno sposobnog stanovništva u %</t>
  </si>
  <si>
    <t>Županijska središta rangirana po broju građana koji nisu podmirili dospjele neizvršene osnove za plaćanje - udjeli u ukupnom i radnom stanovništvu te iznosi duga po vrstama  – stanje 30. 6. 2020.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</si>
</sst>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  <font>
      <b/>
      <sz val="11"/>
      <color rgb="FF16365C"/>
      <name val="Calibri"/>
      <family val="2"/>
    </font>
    <font>
      <sz val="11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center" vertical="center"/>
    </xf>
    <xf numFmtId="3" fontId="43" fillId="2" borderId="10" xfId="51" applyNumberFormat="1" applyFont="1" applyFill="1" applyBorder="1" applyAlignment="1">
      <alignment horizontal="right" vertical="center"/>
      <protection/>
    </xf>
    <xf numFmtId="3" fontId="43" fillId="2" borderId="11" xfId="51" applyNumberFormat="1" applyFont="1" applyFill="1" applyBorder="1" applyAlignment="1">
      <alignment horizontal="right" vertical="center"/>
      <protection/>
    </xf>
    <xf numFmtId="3" fontId="43" fillId="2" borderId="12" xfId="51" applyNumberFormat="1" applyFont="1" applyFill="1" applyBorder="1" applyAlignment="1">
      <alignment horizontal="right" vertical="center"/>
      <protection/>
    </xf>
    <xf numFmtId="0" fontId="44" fillId="2" borderId="12" xfId="51" applyFont="1" applyFill="1" applyBorder="1" applyAlignment="1">
      <alignment vertical="center"/>
      <protection/>
    </xf>
    <xf numFmtId="3" fontId="43" fillId="33" borderId="13" xfId="0" applyNumberFormat="1" applyFont="1" applyFill="1" applyBorder="1" applyAlignment="1">
      <alignment horizontal="center" vertical="center"/>
    </xf>
    <xf numFmtId="3" fontId="43" fillId="2" borderId="13" xfId="51" applyNumberFormat="1" applyFont="1" applyFill="1" applyBorder="1" applyAlignment="1">
      <alignment horizontal="right" vertical="center"/>
      <protection/>
    </xf>
    <xf numFmtId="3" fontId="43" fillId="2" borderId="14" xfId="51" applyNumberFormat="1" applyFont="1" applyFill="1" applyBorder="1" applyAlignment="1">
      <alignment horizontal="right" vertical="center"/>
      <protection/>
    </xf>
    <xf numFmtId="3" fontId="44" fillId="2" borderId="12" xfId="50" applyNumberFormat="1" applyFont="1" applyFill="1" applyBorder="1" applyAlignment="1">
      <alignment horizontal="right" vertical="center" wrapText="1"/>
      <protection/>
    </xf>
    <xf numFmtId="3" fontId="43" fillId="33" borderId="12" xfId="0" applyNumberFormat="1" applyFont="1" applyFill="1" applyBorder="1" applyAlignment="1">
      <alignment horizontal="center" vertical="center"/>
    </xf>
    <xf numFmtId="3" fontId="43" fillId="2" borderId="12" xfId="50" applyNumberFormat="1" applyFont="1" applyFill="1" applyBorder="1" applyAlignment="1">
      <alignment horizontal="right" vertical="center" wrapText="1"/>
      <protection/>
    </xf>
    <xf numFmtId="3" fontId="43" fillId="2" borderId="15" xfId="50" applyNumberFormat="1" applyFont="1" applyFill="1" applyBorder="1" applyAlignment="1">
      <alignment horizontal="right" vertical="center" wrapText="1"/>
      <protection/>
    </xf>
    <xf numFmtId="0" fontId="44" fillId="2" borderId="12" xfId="50" applyFont="1" applyFill="1" applyBorder="1" applyAlignment="1">
      <alignment vertical="center" wrapText="1"/>
      <protection/>
    </xf>
    <xf numFmtId="0" fontId="44" fillId="2" borderId="16" xfId="50" applyFont="1" applyFill="1" applyBorder="1" applyAlignment="1">
      <alignment vertical="center" wrapText="1"/>
      <protection/>
    </xf>
    <xf numFmtId="3" fontId="44" fillId="2" borderId="16" xfId="50" applyNumberFormat="1" applyFont="1" applyFill="1" applyBorder="1" applyAlignment="1">
      <alignment horizontal="right" vertical="center" wrapText="1"/>
      <protection/>
    </xf>
    <xf numFmtId="3" fontId="43" fillId="33" borderId="16" xfId="0" applyNumberFormat="1" applyFont="1" applyFill="1" applyBorder="1" applyAlignment="1">
      <alignment horizontal="center" vertical="center"/>
    </xf>
    <xf numFmtId="3" fontId="43" fillId="2" borderId="16" xfId="50" applyNumberFormat="1" applyFont="1" applyFill="1" applyBorder="1" applyAlignment="1">
      <alignment horizontal="right" vertical="center" wrapText="1"/>
      <protection/>
    </xf>
    <xf numFmtId="3" fontId="43" fillId="2" borderId="17" xfId="50" applyNumberFormat="1" applyFont="1" applyFill="1" applyBorder="1" applyAlignment="1">
      <alignment horizontal="right" vertical="center" wrapText="1"/>
      <protection/>
    </xf>
    <xf numFmtId="0" fontId="44" fillId="34" borderId="12" xfId="0" applyFont="1" applyFill="1" applyBorder="1" applyAlignment="1">
      <alignment horizontal="center" vertical="center"/>
    </xf>
    <xf numFmtId="4" fontId="44" fillId="35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33" borderId="18" xfId="0" applyNumberFormat="1" applyFont="1" applyFill="1" applyBorder="1" applyAlignment="1">
      <alignment horizontal="center" vertical="center"/>
    </xf>
    <xf numFmtId="3" fontId="43" fillId="33" borderId="19" xfId="0" applyNumberFormat="1" applyFon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 horizontal="center"/>
    </xf>
    <xf numFmtId="3" fontId="43" fillId="33" borderId="16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3" fontId="44" fillId="2" borderId="10" xfId="51" applyNumberFormat="1" applyFont="1" applyFill="1" applyBorder="1" applyAlignment="1">
      <alignment horizontal="right" vertical="center"/>
      <protection/>
    </xf>
    <xf numFmtId="3" fontId="44" fillId="2" borderId="13" xfId="51" applyNumberFormat="1" applyFont="1" applyFill="1" applyBorder="1" applyAlignment="1">
      <alignment horizontal="right" vertical="center"/>
      <protection/>
    </xf>
    <xf numFmtId="4" fontId="5" fillId="36" borderId="10" xfId="51" applyNumberFormat="1" applyFont="1" applyFill="1" applyBorder="1" applyAlignment="1">
      <alignment horizontal="center" vertical="center" wrapText="1"/>
      <protection/>
    </xf>
    <xf numFmtId="3" fontId="44" fillId="2" borderId="20" xfId="51" applyNumberFormat="1" applyFont="1" applyFill="1" applyBorder="1" applyAlignment="1">
      <alignment horizontal="right" vertical="center"/>
      <protection/>
    </xf>
    <xf numFmtId="3" fontId="43" fillId="33" borderId="20" xfId="0" applyNumberFormat="1" applyFont="1" applyFill="1" applyBorder="1" applyAlignment="1">
      <alignment horizontal="center" vertical="center"/>
    </xf>
    <xf numFmtId="2" fontId="43" fillId="2" borderId="20" xfId="0" applyNumberFormat="1" applyFont="1" applyFill="1" applyBorder="1" applyAlignment="1">
      <alignment horizontal="center" vertical="center"/>
    </xf>
    <xf numFmtId="4" fontId="43" fillId="2" borderId="20" xfId="0" applyNumberFormat="1" applyFont="1" applyFill="1" applyBorder="1" applyAlignment="1">
      <alignment horizontal="center" vertical="center"/>
    </xf>
    <xf numFmtId="3" fontId="43" fillId="2" borderId="20" xfId="51" applyNumberFormat="1" applyFont="1" applyFill="1" applyBorder="1" applyAlignment="1">
      <alignment horizontal="right" vertical="center"/>
      <protection/>
    </xf>
    <xf numFmtId="3" fontId="43" fillId="2" borderId="20" xfId="0" applyNumberFormat="1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vertical="center"/>
    </xf>
    <xf numFmtId="3" fontId="43" fillId="2" borderId="22" xfId="51" applyNumberFormat="1" applyFont="1" applyFill="1" applyBorder="1" applyAlignment="1">
      <alignment horizontal="right" vertical="center"/>
      <protection/>
    </xf>
    <xf numFmtId="0" fontId="2" fillId="37" borderId="18" xfId="0" applyFont="1" applyFill="1" applyBorder="1" applyAlignment="1">
      <alignment horizontal="center" vertical="center" textRotation="90"/>
    </xf>
    <xf numFmtId="0" fontId="4" fillId="36" borderId="10" xfId="51" applyFont="1" applyFill="1" applyBorder="1" applyAlignment="1">
      <alignment horizontal="center" vertical="center" wrapText="1"/>
      <protection/>
    </xf>
    <xf numFmtId="4" fontId="4" fillId="36" borderId="10" xfId="51" applyNumberFormat="1" applyFont="1" applyFill="1" applyBorder="1" applyAlignment="1">
      <alignment horizontal="center" vertical="center" wrapText="1"/>
      <protection/>
    </xf>
    <xf numFmtId="3" fontId="4" fillId="36" borderId="10" xfId="51" applyNumberFormat="1" applyFont="1" applyFill="1" applyBorder="1" applyAlignment="1">
      <alignment horizontal="center" vertical="center" wrapText="1"/>
      <protection/>
    </xf>
    <xf numFmtId="4" fontId="44" fillId="35" borderId="12" xfId="0" applyNumberFormat="1" applyFont="1" applyFill="1" applyBorder="1" applyAlignment="1">
      <alignment horizontal="right" vertical="center"/>
    </xf>
    <xf numFmtId="0" fontId="44" fillId="38" borderId="12" xfId="0" applyFont="1" applyFill="1" applyBorder="1" applyAlignment="1">
      <alignment horizontal="left" vertical="center"/>
    </xf>
    <xf numFmtId="3" fontId="44" fillId="38" borderId="12" xfId="0" applyNumberFormat="1" applyFont="1" applyFill="1" applyBorder="1" applyAlignment="1">
      <alignment horizontal="center" vertical="center"/>
    </xf>
    <xf numFmtId="3" fontId="44" fillId="38" borderId="12" xfId="0" applyNumberFormat="1" applyFont="1" applyFill="1" applyBorder="1" applyAlignment="1">
      <alignment horizontal="right" vertical="center"/>
    </xf>
    <xf numFmtId="2" fontId="44" fillId="38" borderId="12" xfId="0" applyNumberFormat="1" applyFont="1" applyFill="1" applyBorder="1" applyAlignment="1">
      <alignment horizontal="center" vertical="center"/>
    </xf>
    <xf numFmtId="4" fontId="44" fillId="38" borderId="12" xfId="0" applyNumberFormat="1" applyFont="1" applyFill="1" applyBorder="1" applyAlignment="1">
      <alignment horizontal="center" vertical="center"/>
    </xf>
    <xf numFmtId="0" fontId="43" fillId="39" borderId="0" xfId="0" applyFont="1" applyFill="1" applyAlignment="1">
      <alignment/>
    </xf>
    <xf numFmtId="0" fontId="44" fillId="39" borderId="16" xfId="0" applyFont="1" applyFill="1" applyBorder="1" applyAlignment="1">
      <alignment/>
    </xf>
    <xf numFmtId="3" fontId="44" fillId="39" borderId="16" xfId="0" applyNumberFormat="1" applyFont="1" applyFill="1" applyBorder="1" applyAlignment="1">
      <alignment horizontal="center" vertical="center"/>
    </xf>
    <xf numFmtId="3" fontId="44" fillId="39" borderId="16" xfId="0" applyNumberFormat="1" applyFont="1" applyFill="1" applyBorder="1" applyAlignment="1">
      <alignment vertical="center"/>
    </xf>
    <xf numFmtId="4" fontId="44" fillId="39" borderId="12" xfId="0" applyNumberFormat="1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23" xfId="0" applyFont="1" applyBorder="1" applyAlignment="1">
      <alignment horizontal="left" vertical="center" wrapText="1"/>
    </xf>
    <xf numFmtId="0" fontId="48" fillId="2" borderId="22" xfId="0" applyFont="1" applyFill="1" applyBorder="1" applyAlignment="1">
      <alignment vertical="center"/>
    </xf>
    <xf numFmtId="3" fontId="49" fillId="33" borderId="24" xfId="0" applyNumberFormat="1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right" vertical="center"/>
    </xf>
    <xf numFmtId="0" fontId="49" fillId="2" borderId="15" xfId="0" applyFont="1" applyFill="1" applyBorder="1" applyAlignment="1">
      <alignment horizontal="right" vertical="center"/>
    </xf>
    <xf numFmtId="0" fontId="49" fillId="2" borderId="17" xfId="0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>
      <c r="A2" s="40" t="s">
        <v>0</v>
      </c>
      <c r="B2" s="41" t="s">
        <v>1</v>
      </c>
      <c r="C2" s="42" t="s">
        <v>50</v>
      </c>
      <c r="D2" s="43" t="s">
        <v>58</v>
      </c>
      <c r="E2" s="31" t="s">
        <v>51</v>
      </c>
      <c r="F2" s="31" t="s">
        <v>59</v>
      </c>
      <c r="G2" s="31" t="s">
        <v>60</v>
      </c>
      <c r="H2" s="42" t="s">
        <v>2</v>
      </c>
      <c r="I2" s="42" t="s">
        <v>3</v>
      </c>
      <c r="J2" s="42" t="s">
        <v>4</v>
      </c>
      <c r="K2" s="42" t="s">
        <v>5</v>
      </c>
    </row>
    <row r="3" spans="1:11" ht="15">
      <c r="A3" s="60" t="s">
        <v>6</v>
      </c>
      <c r="B3" s="58" t="s">
        <v>56</v>
      </c>
      <c r="C3" s="59">
        <v>790017</v>
      </c>
      <c r="D3" s="32">
        <v>1851</v>
      </c>
      <c r="E3" s="33">
        <v>537188</v>
      </c>
      <c r="F3" s="34">
        <f>D3/C3*100</f>
        <v>0.23429875559639857</v>
      </c>
      <c r="G3" s="35">
        <f>D3/E3*100</f>
        <v>0.34457210511031516</v>
      </c>
      <c r="H3" s="36">
        <v>171248093.71</v>
      </c>
      <c r="I3" s="37">
        <v>954300.04</v>
      </c>
      <c r="J3" s="38">
        <v>3414.08</v>
      </c>
      <c r="K3" s="39">
        <v>170290379.59</v>
      </c>
    </row>
    <row r="4" spans="1:11" ht="15">
      <c r="A4" s="61" t="s">
        <v>7</v>
      </c>
      <c r="B4" s="5" t="s">
        <v>8</v>
      </c>
      <c r="C4" s="23">
        <v>178102</v>
      </c>
      <c r="D4" s="29">
        <v>367</v>
      </c>
      <c r="E4" s="1">
        <v>121242</v>
      </c>
      <c r="F4" s="34">
        <f aca="true" t="shared" si="0" ref="F4:F23">D4/C4*100</f>
        <v>0.20606169498377336</v>
      </c>
      <c r="G4" s="35">
        <f aca="true" t="shared" si="1" ref="G4:G23">D4/E4*100</f>
        <v>0.3027003843552564</v>
      </c>
      <c r="H4" s="2">
        <v>31917442.23</v>
      </c>
      <c r="I4" s="2">
        <v>20182.95</v>
      </c>
      <c r="J4" s="3">
        <v>0</v>
      </c>
      <c r="K4" s="4">
        <v>31897259.28</v>
      </c>
    </row>
    <row r="5" spans="1:11" ht="15">
      <c r="A5" s="61" t="s">
        <v>9</v>
      </c>
      <c r="B5" s="5" t="s">
        <v>10</v>
      </c>
      <c r="C5" s="23">
        <v>128624</v>
      </c>
      <c r="D5" s="29">
        <v>344</v>
      </c>
      <c r="E5" s="1">
        <v>88271</v>
      </c>
      <c r="F5" s="34">
        <f t="shared" si="0"/>
        <v>0.2674461997760916</v>
      </c>
      <c r="G5" s="35">
        <f t="shared" si="1"/>
        <v>0.389708964439057</v>
      </c>
      <c r="H5" s="2">
        <v>28433349.57</v>
      </c>
      <c r="I5" s="2">
        <v>30384.93</v>
      </c>
      <c r="J5" s="3">
        <v>0</v>
      </c>
      <c r="K5" s="4">
        <v>28402964.64</v>
      </c>
    </row>
    <row r="6" spans="1:11" ht="15">
      <c r="A6" s="61" t="s">
        <v>11</v>
      </c>
      <c r="B6" s="5" t="s">
        <v>12</v>
      </c>
      <c r="C6" s="23">
        <v>108048</v>
      </c>
      <c r="D6" s="29">
        <v>328</v>
      </c>
      <c r="E6" s="1">
        <v>73921</v>
      </c>
      <c r="F6" s="34">
        <f t="shared" si="0"/>
        <v>0.3035687842440397</v>
      </c>
      <c r="G6" s="35">
        <f t="shared" si="1"/>
        <v>0.4437169410586978</v>
      </c>
      <c r="H6" s="2">
        <v>20713888.6</v>
      </c>
      <c r="I6" s="2">
        <v>45184.39</v>
      </c>
      <c r="J6" s="3">
        <v>69448.19</v>
      </c>
      <c r="K6" s="4">
        <v>20599256.02</v>
      </c>
    </row>
    <row r="7" spans="1:11" ht="15">
      <c r="A7" s="61" t="s">
        <v>13</v>
      </c>
      <c r="B7" s="5" t="s">
        <v>14</v>
      </c>
      <c r="C7" s="23">
        <v>75062</v>
      </c>
      <c r="D7" s="29">
        <v>158</v>
      </c>
      <c r="E7" s="1">
        <v>50709</v>
      </c>
      <c r="F7" s="34">
        <f t="shared" si="0"/>
        <v>0.21049265940156137</v>
      </c>
      <c r="G7" s="35">
        <f t="shared" si="1"/>
        <v>0.31158177049438956</v>
      </c>
      <c r="H7" s="2">
        <v>15778262.35</v>
      </c>
      <c r="I7" s="2">
        <v>13630.57</v>
      </c>
      <c r="J7" s="3">
        <v>0</v>
      </c>
      <c r="K7" s="4">
        <v>15764631.78</v>
      </c>
    </row>
    <row r="8" spans="1:11" ht="15">
      <c r="A8" s="61" t="s">
        <v>15</v>
      </c>
      <c r="B8" s="5" t="s">
        <v>57</v>
      </c>
      <c r="C8" s="23">
        <v>63517</v>
      </c>
      <c r="D8" s="29">
        <v>154</v>
      </c>
      <c r="E8" s="1">
        <v>43739</v>
      </c>
      <c r="F8" s="34">
        <f t="shared" si="0"/>
        <v>0.24245477588677047</v>
      </c>
      <c r="G8" s="35">
        <f t="shared" si="1"/>
        <v>0.35208852511488603</v>
      </c>
      <c r="H8" s="2">
        <v>11696172.13</v>
      </c>
      <c r="I8" s="2">
        <v>16228.01</v>
      </c>
      <c r="J8" s="3">
        <v>0</v>
      </c>
      <c r="K8" s="4">
        <v>11679944.12</v>
      </c>
    </row>
    <row r="9" spans="1:11" ht="15">
      <c r="A9" s="61" t="s">
        <v>17</v>
      </c>
      <c r="B9" s="5" t="s">
        <v>16</v>
      </c>
      <c r="C9" s="23">
        <v>47768</v>
      </c>
      <c r="D9" s="29">
        <v>142</v>
      </c>
      <c r="E9" s="1">
        <v>32268</v>
      </c>
      <c r="F9" s="34">
        <f t="shared" si="0"/>
        <v>0.2972701390051918</v>
      </c>
      <c r="G9" s="35">
        <f t="shared" si="1"/>
        <v>0.440064460146275</v>
      </c>
      <c r="H9" s="2">
        <v>7505963.43</v>
      </c>
      <c r="I9" s="2">
        <v>2534.64</v>
      </c>
      <c r="J9" s="3">
        <v>739.49</v>
      </c>
      <c r="K9" s="4">
        <v>7502689.3</v>
      </c>
    </row>
    <row r="10" spans="1:11" ht="15">
      <c r="A10" s="61" t="s">
        <v>19</v>
      </c>
      <c r="B10" s="5" t="s">
        <v>18</v>
      </c>
      <c r="C10" s="23">
        <v>59141</v>
      </c>
      <c r="D10" s="29">
        <v>141</v>
      </c>
      <c r="E10" s="1">
        <v>39363</v>
      </c>
      <c r="F10" s="34">
        <f t="shared" si="0"/>
        <v>0.23841328350890245</v>
      </c>
      <c r="G10" s="35">
        <f t="shared" si="1"/>
        <v>0.3582044051520463</v>
      </c>
      <c r="H10" s="2">
        <v>11870455.74</v>
      </c>
      <c r="I10" s="2">
        <v>300</v>
      </c>
      <c r="J10" s="3">
        <v>0</v>
      </c>
      <c r="K10" s="4">
        <v>11870155.74</v>
      </c>
    </row>
    <row r="11" spans="1:11" ht="15">
      <c r="A11" s="61" t="s">
        <v>20</v>
      </c>
      <c r="B11" s="5" t="s">
        <v>23</v>
      </c>
      <c r="C11" s="23">
        <v>46946</v>
      </c>
      <c r="D11" s="29">
        <v>124</v>
      </c>
      <c r="E11" s="1">
        <v>31593</v>
      </c>
      <c r="F11" s="34">
        <f t="shared" si="0"/>
        <v>0.2641332594896264</v>
      </c>
      <c r="G11" s="35">
        <f t="shared" si="1"/>
        <v>0.3924920077232298</v>
      </c>
      <c r="H11" s="2">
        <v>7318511.6</v>
      </c>
      <c r="I11" s="2">
        <v>13764.99</v>
      </c>
      <c r="J11" s="3">
        <v>0</v>
      </c>
      <c r="K11" s="4">
        <v>7304746.61</v>
      </c>
    </row>
    <row r="12" spans="1:11" ht="15">
      <c r="A12" s="61" t="s">
        <v>22</v>
      </c>
      <c r="B12" s="5" t="s">
        <v>21</v>
      </c>
      <c r="C12" s="23">
        <v>55705</v>
      </c>
      <c r="D12" s="29">
        <v>120</v>
      </c>
      <c r="E12" s="1">
        <v>36833</v>
      </c>
      <c r="F12" s="34">
        <f t="shared" si="0"/>
        <v>0.21542051880441612</v>
      </c>
      <c r="G12" s="35">
        <f t="shared" si="1"/>
        <v>0.32579480357288304</v>
      </c>
      <c r="H12" s="2">
        <v>19960205.63</v>
      </c>
      <c r="I12" s="2">
        <v>12977</v>
      </c>
      <c r="J12" s="3">
        <v>0</v>
      </c>
      <c r="K12" s="4">
        <v>19947228.63</v>
      </c>
    </row>
    <row r="13" spans="1:11" ht="15">
      <c r="A13" s="61" t="s">
        <v>24</v>
      </c>
      <c r="B13" s="5" t="s">
        <v>25</v>
      </c>
      <c r="C13" s="23">
        <v>40276</v>
      </c>
      <c r="D13" s="29">
        <v>111</v>
      </c>
      <c r="E13" s="1">
        <v>26975</v>
      </c>
      <c r="F13" s="34">
        <f t="shared" si="0"/>
        <v>0.27559837123845465</v>
      </c>
      <c r="G13" s="35">
        <f t="shared" si="1"/>
        <v>0.4114921223354958</v>
      </c>
      <c r="H13" s="2">
        <v>5783071.06</v>
      </c>
      <c r="I13" s="2">
        <v>15189.33</v>
      </c>
      <c r="J13" s="3">
        <v>0</v>
      </c>
      <c r="K13" s="4">
        <v>5767881.73</v>
      </c>
    </row>
    <row r="14" spans="1:11" ht="15">
      <c r="A14" s="61" t="s">
        <v>26</v>
      </c>
      <c r="B14" s="5" t="s">
        <v>27</v>
      </c>
      <c r="C14" s="23">
        <v>46332</v>
      </c>
      <c r="D14" s="29">
        <v>99</v>
      </c>
      <c r="E14" s="1">
        <v>31044</v>
      </c>
      <c r="F14" s="34">
        <f t="shared" si="0"/>
        <v>0.2136752136752137</v>
      </c>
      <c r="G14" s="35">
        <f t="shared" si="1"/>
        <v>0.3189022033243139</v>
      </c>
      <c r="H14" s="2">
        <v>7265093.94</v>
      </c>
      <c r="I14" s="2">
        <v>1978.74</v>
      </c>
      <c r="J14" s="3">
        <v>0</v>
      </c>
      <c r="K14" s="4">
        <v>7263115.2</v>
      </c>
    </row>
    <row r="15" spans="1:11" ht="15">
      <c r="A15" s="61" t="s">
        <v>28</v>
      </c>
      <c r="B15" s="5" t="s">
        <v>29</v>
      </c>
      <c r="C15" s="23">
        <v>27104</v>
      </c>
      <c r="D15" s="29">
        <v>94</v>
      </c>
      <c r="E15" s="1">
        <v>18468</v>
      </c>
      <c r="F15" s="34">
        <f t="shared" si="0"/>
        <v>0.34681227863046044</v>
      </c>
      <c r="G15" s="35">
        <f t="shared" si="1"/>
        <v>0.5089885206844271</v>
      </c>
      <c r="H15" s="2">
        <v>6461444.67</v>
      </c>
      <c r="I15" s="2">
        <v>0</v>
      </c>
      <c r="J15" s="3">
        <v>0</v>
      </c>
      <c r="K15" s="4">
        <v>6461444.67</v>
      </c>
    </row>
    <row r="16" spans="1:11" ht="15">
      <c r="A16" s="61" t="s">
        <v>30</v>
      </c>
      <c r="B16" s="5" t="s">
        <v>33</v>
      </c>
      <c r="C16" s="23">
        <v>27683</v>
      </c>
      <c r="D16" s="29">
        <v>92</v>
      </c>
      <c r="E16" s="1">
        <v>18367</v>
      </c>
      <c r="F16" s="34">
        <f t="shared" si="0"/>
        <v>0.3323339233464581</v>
      </c>
      <c r="G16" s="35">
        <f t="shared" si="1"/>
        <v>0.5008983503021724</v>
      </c>
      <c r="H16" s="2">
        <v>6768432.16</v>
      </c>
      <c r="I16" s="2">
        <v>3900</v>
      </c>
      <c r="J16" s="3">
        <v>0</v>
      </c>
      <c r="K16" s="4">
        <v>6764532.16</v>
      </c>
    </row>
    <row r="17" spans="1:11" ht="15">
      <c r="A17" s="61" t="s">
        <v>32</v>
      </c>
      <c r="B17" s="5" t="s">
        <v>35</v>
      </c>
      <c r="C17" s="23">
        <v>30854</v>
      </c>
      <c r="D17" s="29">
        <v>66</v>
      </c>
      <c r="E17" s="1">
        <v>21343</v>
      </c>
      <c r="F17" s="34">
        <f t="shared" si="0"/>
        <v>0.2139106760873793</v>
      </c>
      <c r="G17" s="35">
        <f t="shared" si="1"/>
        <v>0.30923487794593074</v>
      </c>
      <c r="H17" s="2">
        <v>4631704.19</v>
      </c>
      <c r="I17" s="2">
        <v>1486.25</v>
      </c>
      <c r="J17" s="3">
        <v>0</v>
      </c>
      <c r="K17" s="4">
        <v>4630217.94</v>
      </c>
    </row>
    <row r="18" spans="1:11" ht="15">
      <c r="A18" s="61" t="s">
        <v>34</v>
      </c>
      <c r="B18" s="5" t="s">
        <v>31</v>
      </c>
      <c r="C18" s="23">
        <v>42615</v>
      </c>
      <c r="D18" s="29">
        <v>58</v>
      </c>
      <c r="E18" s="1">
        <v>28327</v>
      </c>
      <c r="F18" s="34">
        <f t="shared" si="0"/>
        <v>0.1361023113927021</v>
      </c>
      <c r="G18" s="35">
        <f t="shared" si="1"/>
        <v>0.20475165036890597</v>
      </c>
      <c r="H18" s="2">
        <v>4447010.16</v>
      </c>
      <c r="I18" s="2">
        <v>0</v>
      </c>
      <c r="J18" s="3">
        <v>0</v>
      </c>
      <c r="K18" s="4">
        <v>4447010.16</v>
      </c>
    </row>
    <row r="19" spans="1:11" ht="15">
      <c r="A19" s="61" t="s">
        <v>36</v>
      </c>
      <c r="B19" s="5" t="s">
        <v>39</v>
      </c>
      <c r="C19" s="24">
        <v>21291</v>
      </c>
      <c r="D19" s="30">
        <v>49</v>
      </c>
      <c r="E19" s="6">
        <v>14700</v>
      </c>
      <c r="F19" s="34">
        <f t="shared" si="0"/>
        <v>0.23014419238175754</v>
      </c>
      <c r="G19" s="35">
        <f t="shared" si="1"/>
        <v>0.33333333333333337</v>
      </c>
      <c r="H19" s="7">
        <v>3638109.52</v>
      </c>
      <c r="I19" s="7">
        <v>0</v>
      </c>
      <c r="J19" s="8">
        <v>0</v>
      </c>
      <c r="K19" s="4">
        <v>3638109.52</v>
      </c>
    </row>
    <row r="20" spans="1:11" ht="15">
      <c r="A20" s="61" t="s">
        <v>38</v>
      </c>
      <c r="B20" s="13" t="s">
        <v>37</v>
      </c>
      <c r="C20" s="25">
        <v>26248</v>
      </c>
      <c r="D20" s="9">
        <v>46</v>
      </c>
      <c r="E20" s="10">
        <v>17564</v>
      </c>
      <c r="F20" s="34">
        <f t="shared" si="0"/>
        <v>0.1752514477293508</v>
      </c>
      <c r="G20" s="35">
        <f t="shared" si="1"/>
        <v>0.26189933955818717</v>
      </c>
      <c r="H20" s="11">
        <v>3465905.94</v>
      </c>
      <c r="I20" s="11">
        <v>0</v>
      </c>
      <c r="J20" s="12">
        <v>0</v>
      </c>
      <c r="K20" s="11">
        <v>3465905.94</v>
      </c>
    </row>
    <row r="21" spans="1:11" ht="15">
      <c r="A21" s="61" t="s">
        <v>40</v>
      </c>
      <c r="B21" s="13" t="s">
        <v>43</v>
      </c>
      <c r="C21" s="25">
        <v>12745</v>
      </c>
      <c r="D21" s="9">
        <v>28</v>
      </c>
      <c r="E21" s="10">
        <v>8002</v>
      </c>
      <c r="F21" s="34">
        <f t="shared" si="0"/>
        <v>0.21969399764613573</v>
      </c>
      <c r="G21" s="35">
        <f t="shared" si="1"/>
        <v>0.34991252186953264</v>
      </c>
      <c r="H21" s="11">
        <v>1877111.83</v>
      </c>
      <c r="I21" s="11">
        <v>0</v>
      </c>
      <c r="J21" s="12">
        <v>0</v>
      </c>
      <c r="K21" s="11">
        <v>1877111.83</v>
      </c>
    </row>
    <row r="22" spans="1:11" ht="15">
      <c r="A22" s="61" t="s">
        <v>42</v>
      </c>
      <c r="B22" s="13" t="s">
        <v>41</v>
      </c>
      <c r="C22" s="25">
        <v>12480</v>
      </c>
      <c r="D22" s="9">
        <v>22</v>
      </c>
      <c r="E22" s="10">
        <v>8440</v>
      </c>
      <c r="F22" s="34">
        <f t="shared" si="0"/>
        <v>0.1762820512820513</v>
      </c>
      <c r="G22" s="35">
        <f t="shared" si="1"/>
        <v>0.26066350710900477</v>
      </c>
      <c r="H22" s="11">
        <v>1363383.77</v>
      </c>
      <c r="I22" s="11">
        <v>11328.76</v>
      </c>
      <c r="J22" s="12">
        <v>73.1</v>
      </c>
      <c r="K22" s="11">
        <v>1351981.91</v>
      </c>
    </row>
    <row r="23" spans="1:11" ht="15">
      <c r="A23" s="62" t="s">
        <v>44</v>
      </c>
      <c r="B23" s="14" t="s">
        <v>45</v>
      </c>
      <c r="C23" s="26">
        <v>8638</v>
      </c>
      <c r="D23" s="15">
        <v>10</v>
      </c>
      <c r="E23" s="16">
        <v>6085</v>
      </c>
      <c r="F23" s="34">
        <f t="shared" si="0"/>
        <v>0.11576753878212549</v>
      </c>
      <c r="G23" s="35">
        <f t="shared" si="1"/>
        <v>0.16433853738701726</v>
      </c>
      <c r="H23" s="17">
        <v>574116.33</v>
      </c>
      <c r="I23" s="17">
        <v>0</v>
      </c>
      <c r="J23" s="18">
        <v>0</v>
      </c>
      <c r="K23" s="17">
        <v>574116.33</v>
      </c>
    </row>
    <row r="24" spans="1:11" ht="18" customHeight="1">
      <c r="A24" s="19"/>
      <c r="B24" s="45" t="s">
        <v>46</v>
      </c>
      <c r="C24" s="46">
        <f>SUM(C3:C23)</f>
        <v>1849196</v>
      </c>
      <c r="D24" s="47">
        <f>SUM(D3:D23)</f>
        <v>4404</v>
      </c>
      <c r="E24" s="46">
        <f>SUM(E3:E23)</f>
        <v>1254442</v>
      </c>
      <c r="F24" s="48">
        <f>D24/C24*100</f>
        <v>0.23815755604057112</v>
      </c>
      <c r="G24" s="49">
        <f>D24/E24*100</f>
        <v>0.35107242901624786</v>
      </c>
      <c r="H24" s="47">
        <f>SUM(H3:H23)</f>
        <v>372717728.56</v>
      </c>
      <c r="I24" s="47">
        <f>SUM(I3:I23)</f>
        <v>1143370.6</v>
      </c>
      <c r="J24" s="47">
        <f>SUM(J3:J23)</f>
        <v>73674.86000000002</v>
      </c>
      <c r="K24" s="47">
        <f>SUM(K3:K23)</f>
        <v>371500683.1000001</v>
      </c>
    </row>
    <row r="25" spans="1:11" ht="17.25" customHeight="1">
      <c r="A25" s="50"/>
      <c r="B25" s="51" t="s">
        <v>53</v>
      </c>
      <c r="C25" s="52">
        <v>4284889</v>
      </c>
      <c r="D25" s="53">
        <v>9411</v>
      </c>
      <c r="E25" s="52">
        <v>2873828</v>
      </c>
      <c r="F25" s="54">
        <f>D25/C25*100</f>
        <v>0.2196322938587207</v>
      </c>
      <c r="G25" s="54">
        <f>D25/E25*100</f>
        <v>0.3274726253624086</v>
      </c>
      <c r="H25" s="53">
        <v>822979740.21</v>
      </c>
      <c r="I25" s="53">
        <v>2202163.54</v>
      </c>
      <c r="J25" s="53">
        <v>293239.15</v>
      </c>
      <c r="K25" s="53">
        <v>820484337.52</v>
      </c>
    </row>
    <row r="26" spans="1:11" ht="17.25" customHeight="1">
      <c r="A26" s="55" t="s">
        <v>54</v>
      </c>
      <c r="B26" s="56"/>
      <c r="C26" s="20">
        <f>C24/C25*100</f>
        <v>43.15621711554255</v>
      </c>
      <c r="D26" s="44">
        <f>D24/D25*100</f>
        <v>46.796302199553715</v>
      </c>
      <c r="E26" s="20">
        <f>E24/E25*100</f>
        <v>43.650559462848854</v>
      </c>
      <c r="F26" s="20"/>
      <c r="G26" s="20"/>
      <c r="H26" s="44">
        <f>H24/H25*100</f>
        <v>45.28880971783017</v>
      </c>
      <c r="I26" s="44">
        <f>I24/I25*100</f>
        <v>51.9203310395376</v>
      </c>
      <c r="J26" s="44">
        <f>J24/J25*100</f>
        <v>25.12449650737291</v>
      </c>
      <c r="K26" s="44">
        <f>K24/K25*100</f>
        <v>45.2782175248951</v>
      </c>
    </row>
    <row r="27" spans="1:11" ht="15">
      <c r="A27" s="27"/>
      <c r="B27" s="27" t="s">
        <v>47</v>
      </c>
      <c r="C27" s="21"/>
      <c r="D27" s="21"/>
      <c r="E27" s="21"/>
      <c r="F27" s="22"/>
      <c r="G27" s="22"/>
      <c r="H27" s="22"/>
      <c r="I27" s="22"/>
      <c r="J27" s="22"/>
      <c r="K27" s="22"/>
    </row>
    <row r="28" spans="1:11" ht="15">
      <c r="A28" s="27" t="s">
        <v>52</v>
      </c>
      <c r="B28" s="27" t="s">
        <v>55</v>
      </c>
      <c r="C28" s="21"/>
      <c r="D28" s="21"/>
      <c r="E28" s="21"/>
      <c r="F28" s="22"/>
      <c r="G28" s="22"/>
      <c r="H28" s="22"/>
      <c r="I28" s="22"/>
      <c r="J28" s="22"/>
      <c r="K28" s="22"/>
    </row>
    <row r="29" spans="1:11" ht="15">
      <c r="A29" s="28" t="s">
        <v>49</v>
      </c>
      <c r="B29" s="27" t="s">
        <v>48</v>
      </c>
      <c r="C29" s="21"/>
      <c r="D29" s="21"/>
      <c r="E29" s="21"/>
      <c r="F29" s="22"/>
      <c r="G29" s="22"/>
      <c r="H29" s="22"/>
      <c r="I29" s="22"/>
      <c r="J29" s="22"/>
      <c r="K29" s="22"/>
    </row>
  </sheetData>
  <sheetProtection/>
  <mergeCells count="2">
    <mergeCell ref="A26:B26"/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2019-10-30T09:27:29Z</cp:lastPrinted>
  <dcterms:created xsi:type="dcterms:W3CDTF">2014-08-06T09:00:30Z</dcterms:created>
  <dcterms:modified xsi:type="dcterms:W3CDTF">2020-08-03T11:57:25Z</dcterms:modified>
  <cp:category/>
  <cp:version/>
  <cp:contentType/>
  <cp:contentStatus/>
</cp:coreProperties>
</file>