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22755" windowHeight="9120"/>
  </bookViews>
  <sheets>
    <sheet name="Tablica 1" sheetId="1" r:id="rId1"/>
    <sheet name="Tablica 2" sheetId="2" r:id="rId2"/>
    <sheet name="Rang lista po ukupnim prihodima" sheetId="3" r:id="rId3"/>
    <sheet name="Rang lista po dobiti razdoblja" sheetId="4" r:id="rId4"/>
    <sheet name="Rang lista po izvozu" sheetId="5" r:id="rId5"/>
  </sheets>
  <externalReferences>
    <externalReference r:id="rId6"/>
  </externalReferences>
  <definedNames>
    <definedName name="_ftn1" localSheetId="0">'Tablica 1'!$A$27</definedName>
    <definedName name="_ftnref1" localSheetId="0">'Tablica 1'!$A$24</definedName>
  </definedNames>
  <calcPr calcId="145621"/>
</workbook>
</file>

<file path=xl/calcChain.xml><?xml version="1.0" encoding="utf-8"?>
<calcChain xmlns="http://schemas.openxmlformats.org/spreadsheetml/2006/main">
  <c r="E16" i="3" l="1"/>
  <c r="E16" i="5" l="1"/>
  <c r="E16" i="4"/>
  <c r="F7" i="2"/>
  <c r="G7" i="2"/>
  <c r="H7" i="2"/>
  <c r="I7" i="2"/>
  <c r="F8" i="2"/>
  <c r="G8" i="2"/>
  <c r="H8" i="2"/>
  <c r="I8" i="2"/>
  <c r="F9" i="2"/>
  <c r="G9" i="2"/>
  <c r="H9" i="2"/>
  <c r="I9" i="2"/>
  <c r="F10" i="2"/>
  <c r="G10" i="2"/>
  <c r="H10" i="2"/>
  <c r="I10" i="2"/>
  <c r="F11" i="2"/>
  <c r="G11" i="2"/>
  <c r="H11" i="2"/>
  <c r="I11" i="2"/>
</calcChain>
</file>

<file path=xl/sharedStrings.xml><?xml version="1.0" encoding="utf-8"?>
<sst xmlns="http://schemas.openxmlformats.org/spreadsheetml/2006/main" count="181" uniqueCount="116">
  <si>
    <t>Opis</t>
  </si>
  <si>
    <t>2018.</t>
  </si>
  <si>
    <t>2019.</t>
  </si>
  <si>
    <t>Indeks</t>
  </si>
  <si>
    <t>Broj poduzetnika</t>
  </si>
  <si>
    <t>-</t>
  </si>
  <si>
    <t>Broj dobitaša</t>
  </si>
  <si>
    <t>Broj gubitaša</t>
  </si>
  <si>
    <t xml:space="preserve">Broj zaposlenih </t>
  </si>
  <si>
    <t xml:space="preserve">Ukupni prihodi </t>
  </si>
  <si>
    <t xml:space="preserve">Ukupni rashodi </t>
  </si>
  <si>
    <t xml:space="preserve">Dobit prije oporezivanja </t>
  </si>
  <si>
    <t xml:space="preserve">Gubitak prije oporezivanja </t>
  </si>
  <si>
    <t xml:space="preserve">Porez na dobit </t>
  </si>
  <si>
    <t xml:space="preserve">Dobit razdoblja </t>
  </si>
  <si>
    <t xml:space="preserve">Gubitak razdoblja </t>
  </si>
  <si>
    <t>Konsolidirani financijski rez. (dobit ili gubitak razdoblja)</t>
  </si>
  <si>
    <t xml:space="preserve">Izvoz </t>
  </si>
  <si>
    <t xml:space="preserve">Uvoz </t>
  </si>
  <si>
    <t xml:space="preserve">Trgovinski saldo (izvoz minus uvoz) </t>
  </si>
  <si>
    <t>Bruto investicije samo u novu dugotrajnu imovinu</t>
  </si>
  <si>
    <t>Prosječna mjesečna neto obračunana plaća po zaposlenom[1]</t>
  </si>
  <si>
    <t>[1] Iznos neto plaće i nadnice (AOP 138) podijeljen s prosječnim brojem zaposlenih prema satima rada i brojem mjeseci poslovanja</t>
  </si>
  <si>
    <t>Bruto investicije u dugotrajnu materijalnu i nemat. imovinu</t>
  </si>
  <si>
    <r>
      <t>(iznosi u tisućama kuna,</t>
    </r>
    <r>
      <rPr>
        <sz val="8"/>
        <color rgb="FF17365D"/>
        <rFont val="Arial"/>
        <family val="2"/>
        <charset val="238"/>
      </rPr>
      <t xml:space="preserve"> plaće u kunama</t>
    </r>
    <r>
      <rPr>
        <sz val="8"/>
        <color rgb="FF003366"/>
        <rFont val="Arial"/>
        <family val="2"/>
        <charset val="238"/>
      </rPr>
      <t>)</t>
    </r>
  </si>
  <si>
    <t>RH</t>
  </si>
  <si>
    <t>Broj zaposlenih</t>
  </si>
  <si>
    <t>Izvor: Fina, Registar godišnjih financijskih izvještaja</t>
  </si>
  <si>
    <t>Naziv županije/grada/općine</t>
  </si>
  <si>
    <t>Ukupni prihod</t>
  </si>
  <si>
    <t>Neto dobit/gubitak</t>
  </si>
  <si>
    <t>Broj</t>
  </si>
  <si>
    <t>Rang u RH</t>
  </si>
  <si>
    <t>Iznos</t>
  </si>
  <si>
    <t>(iznosi u tisućama kuna)</t>
  </si>
  <si>
    <t>Rang</t>
  </si>
  <si>
    <t>OIB</t>
  </si>
  <si>
    <t>Naziv</t>
  </si>
  <si>
    <t>Sjedište</t>
  </si>
  <si>
    <t>Ukupni prihodi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</si>
  <si>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</si>
  <si>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</si>
  <si>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</si>
  <si>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</si>
  <si>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</si>
  <si>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</si>
  <si>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</si>
  <si>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</si>
  <si>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</si>
  <si>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</si>
  <si>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 TOP 10 poduzetnika po ukupnim prihodima</t>
  </si>
  <si>
    <t>Udio TOP 10 poduzetnika po ukupnim prihodima u uk. prihodima županije</t>
  </si>
  <si>
    <t>Dobit razdoblja</t>
  </si>
  <si>
    <t>Ukupno TOP 10 poduzetnika po dobiti razdoblja</t>
  </si>
  <si>
    <t>Udio TOP 10 poduzetnika u dobiti razdoblja poduzetnika županije</t>
  </si>
  <si>
    <t>Izvoz u razdoblju</t>
  </si>
  <si>
    <t>Ukupno TOP 10 poduzetnika po izvozu</t>
  </si>
  <si>
    <t>Udio TOP 10 poduzetnika u izvozu poduzetnika županije</t>
  </si>
  <si>
    <t>Broj radno aktivnih stanov.</t>
  </si>
  <si>
    <t>Hum na Sutli</t>
  </si>
  <si>
    <t>Krapina</t>
  </si>
  <si>
    <t>Zabok</t>
  </si>
  <si>
    <t>Pregrada</t>
  </si>
  <si>
    <t>Tablica 3. Rang lista TOP 10 poduzetnika sa sjedištem u  Krapinsko-zagorskoj županiji po UKUPNIM PRIHODIMA u 2019. godini</t>
  </si>
  <si>
    <r>
      <t>Tablica 4. Rang lista TOP 10 poduzetnika sa sjedištem u Krapinsko-zagorskoj županiji po DOBITI RAZDOBLJA u 2019. godini</t>
    </r>
    <r>
      <rPr>
        <sz val="9"/>
        <color indexed="18"/>
        <rFont val="Arial"/>
        <family val="2"/>
        <charset val="238"/>
      </rPr>
      <t xml:space="preserve"> </t>
    </r>
  </si>
  <si>
    <r>
      <t>Tablica 5. Rang lista TOP 10 poduzetnika sa sjedištem u Krapinsko-zagorskoj županiji po IZVOZU U RAZDOBLJU u 2019. godini</t>
    </r>
    <r>
      <rPr>
        <sz val="9"/>
        <color indexed="18"/>
        <rFont val="Arial"/>
        <family val="2"/>
        <charset val="238"/>
      </rPr>
      <t xml:space="preserve"> </t>
    </r>
  </si>
  <si>
    <t>Vetropack Straža d.d.</t>
  </si>
  <si>
    <t>OMCO CROATIA d.o.o.</t>
  </si>
  <si>
    <t>JEDINSTVO KRAPINA d.o.o.</t>
  </si>
  <si>
    <t>TRGOCENTAR DOO</t>
  </si>
  <si>
    <t>VALOVITI PAPIR - DUNAPACK d.o.o.</t>
  </si>
  <si>
    <t>TRGOSTIL d.d.</t>
  </si>
  <si>
    <t>Donja Stubica</t>
  </si>
  <si>
    <t>AQUAFILCRO d.o.o.</t>
  </si>
  <si>
    <t>Oroslavje</t>
  </si>
  <si>
    <t>MASS SHOES</t>
  </si>
  <si>
    <t>Klanjec</t>
  </si>
  <si>
    <t>KOSTEL PROMET d.o.o.</t>
  </si>
  <si>
    <t>MDK GRAĐEVINAR d.o.o.</t>
  </si>
  <si>
    <t>Veliko Trgovišće</t>
  </si>
  <si>
    <t>74210066591</t>
  </si>
  <si>
    <t>61235801451</t>
  </si>
  <si>
    <t>OMCO CROATIA D.O.O.</t>
  </si>
  <si>
    <t>8999349512</t>
  </si>
  <si>
    <t>KAMGRAD OBJEKTI D.O.O.</t>
  </si>
  <si>
    <t>Zagorska Sela</t>
  </si>
  <si>
    <t>96648829623</t>
  </si>
  <si>
    <t>VALOVITI PAPIR - DUNAPACK D.O.O.</t>
  </si>
  <si>
    <t>49086457698</t>
  </si>
  <si>
    <t>ZMH HORVAT D.O.O</t>
  </si>
  <si>
    <t>Konjščina</t>
  </si>
  <si>
    <t>98656691838</t>
  </si>
  <si>
    <t>JEDINSTVO KRAPINA D.O.O.</t>
  </si>
  <si>
    <t>94682632604</t>
  </si>
  <si>
    <t>68171222068</t>
  </si>
  <si>
    <t>TENA-G D.O.O.</t>
  </si>
  <si>
    <t>54980097571</t>
  </si>
  <si>
    <t>MEDITEX vl. Robert Črnjević</t>
  </si>
  <si>
    <t>77049437684</t>
  </si>
  <si>
    <t>DUNDO-PROMET D.O.O.</t>
  </si>
  <si>
    <t>Radoboj</t>
  </si>
  <si>
    <t>Vetropack straža d.d.</t>
  </si>
  <si>
    <t>AquafilCRO d.o.o.</t>
  </si>
  <si>
    <t>PHOENIX METALI d.o.o.</t>
  </si>
  <si>
    <t>ŠPOLJAR TRANSPORT d.o.o.</t>
  </si>
  <si>
    <t>MELTAL SL d.o.o.</t>
  </si>
  <si>
    <t>ALATI STUHNE d.o.o.</t>
  </si>
  <si>
    <r>
      <t xml:space="preserve">Tablica 1. </t>
    </r>
    <r>
      <rPr>
        <b/>
        <sz val="9"/>
        <color indexed="56"/>
        <rFont val="Arial"/>
        <family val="2"/>
        <charset val="238"/>
      </rPr>
      <t>Osnovni financijski rezultati poslovanja poduzetnika Krapinsko-zagorske županije u 2019. godini</t>
    </r>
  </si>
  <si>
    <t>Hum na Sutli**</t>
  </si>
  <si>
    <t>Krapina*</t>
  </si>
  <si>
    <t>Sveti Križ Začretje**</t>
  </si>
  <si>
    <t>Pregrada*</t>
  </si>
  <si>
    <r>
      <t xml:space="preserve">Tablica 2. </t>
    </r>
    <r>
      <rPr>
        <b/>
        <sz val="9"/>
        <color indexed="56"/>
        <rFont val="Arial"/>
        <family val="2"/>
        <charset val="238"/>
      </rPr>
      <t xml:space="preserve">TOP 5 najvećih gradova*/općina** Krapinsko-zagorske županije po kriteriju UKUPNIH PRIHODA poduzetnika u 2019. godini </t>
    </r>
  </si>
  <si>
    <t>Udjel KKŽ
u RH (%)</t>
  </si>
  <si>
    <t>Krapinsko-zagorska županija</t>
  </si>
  <si>
    <t>05720397780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</si>
</sst>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0.0%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9"/>
      <color rgb="FF244061"/>
      <name val="Arial"/>
      <family val="2"/>
      <charset val="238"/>
    </font>
    <font>
      <b/>
      <sz val="9"/>
      <color rgb="FF24406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b/>
      <sz val="9"/>
      <color theme="3" tint="-0.499984740745262"/>
      <name val="Arial"/>
      <family val="2"/>
      <charset val="238"/>
    </font>
    <font>
      <b/>
      <sz val="9"/>
      <color indexed="56"/>
      <name val="Arial"/>
      <family val="2"/>
      <charset val="238"/>
    </font>
    <font>
      <sz val="8"/>
      <color theme="3" tint="-0.249977111117893"/>
      <name val="Arial"/>
      <family val="2"/>
      <charset val="238"/>
    </font>
    <font>
      <sz val="8"/>
      <color rgb="FF003366"/>
      <name val="Arial"/>
      <family val="2"/>
      <charset val="238"/>
    </font>
    <font>
      <sz val="8"/>
      <color rgb="FF17365D"/>
      <name val="Arial"/>
      <family val="2"/>
      <charset val="238"/>
    </font>
    <font>
      <sz val="9"/>
      <color indexed="56"/>
      <name val="Arial"/>
      <family val="2"/>
      <charset val="238"/>
    </font>
    <font>
      <sz val="9"/>
      <color rgb="FF003366"/>
      <name val="Arial"/>
      <family val="2"/>
      <charset val="238"/>
    </font>
    <font>
      <i/>
      <sz val="8"/>
      <color rgb="FF1F497D"/>
      <name val="Arial"/>
      <family val="2"/>
      <charset val="238"/>
    </font>
    <font>
      <sz val="10"/>
      <color indexed="8"/>
      <name val="Arial"/>
      <family val="2"/>
      <charset val="238"/>
    </font>
    <font>
      <b/>
      <sz val="7.5"/>
      <color indexed="9"/>
      <name val="Arial"/>
      <family val="2"/>
      <charset val="238"/>
    </font>
    <font>
      <sz val="11"/>
      <color theme="1"/>
      <name val="Calibri"/>
      <family val="2"/>
      <scheme val="minor"/>
    </font>
    <font>
      <sz val="7.5"/>
      <color rgb="FFFFFFFF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sz val="9"/>
      <color theme="3" tint="-0.249977111117893"/>
      <name val="Arial"/>
      <family val="2"/>
      <charset val="238"/>
    </font>
    <font>
      <b/>
      <sz val="9"/>
      <color rgb="FF17365D"/>
      <name val="Arial"/>
      <family val="2"/>
      <charset val="238"/>
    </font>
    <font>
      <sz val="9"/>
      <color indexed="18"/>
      <name val="Arial"/>
      <family val="2"/>
      <charset val="238"/>
    </font>
    <font>
      <sz val="9"/>
      <color rgb="FF17365D"/>
      <name val="Arial"/>
      <family val="2"/>
      <charset val="238"/>
    </font>
    <font>
      <b/>
      <sz val="8"/>
      <color theme="0"/>
      <name val="Arial"/>
      <family val="2"/>
      <charset val="238"/>
    </font>
    <font>
      <sz val="9"/>
      <color rgb="FF16365C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2440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6"/>
        <bgColor indexed="0"/>
      </patternFill>
    </fill>
    <fill>
      <patternFill patternType="solid">
        <fgColor rgb="FF003366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CE6F1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 tint="-0.249977111117893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22"/>
      </bottom>
      <diagonal/>
    </border>
    <border>
      <left/>
      <right style="thin">
        <color theme="0" tint="-0.249977111117893"/>
      </right>
      <top/>
      <bottom style="thin">
        <color indexed="22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/>
      </bottom>
      <diagonal/>
    </border>
  </borders>
  <cellStyleXfs count="4">
    <xf numFmtId="0" fontId="0" fillId="0" borderId="0"/>
    <xf numFmtId="0" fontId="17" fillId="0" borderId="0"/>
    <xf numFmtId="0" fontId="19" fillId="0" borderId="0"/>
    <xf numFmtId="0" fontId="1" fillId="0" borderId="0"/>
  </cellStyleXfs>
  <cellXfs count="87">
    <xf numFmtId="0" fontId="0" fillId="0" borderId="0" xfId="0"/>
    <xf numFmtId="0" fontId="6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/>
    <xf numFmtId="0" fontId="12" fillId="0" borderId="0" xfId="0" applyFont="1" applyAlignment="1">
      <alignment vertical="center"/>
    </xf>
    <xf numFmtId="3" fontId="14" fillId="5" borderId="1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9" fillId="0" borderId="0" xfId="0" applyFont="1"/>
    <xf numFmtId="0" fontId="15" fillId="5" borderId="1" xfId="0" applyFont="1" applyFill="1" applyBorder="1" applyAlignment="1">
      <alignment vertical="center" wrapText="1"/>
    </xf>
    <xf numFmtId="3" fontId="14" fillId="5" borderId="1" xfId="1" applyNumberFormat="1" applyFont="1" applyFill="1" applyBorder="1" applyAlignment="1">
      <alignment horizontal="right" vertical="center"/>
    </xf>
    <xf numFmtId="164" fontId="14" fillId="5" borderId="1" xfId="1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0" xfId="0" applyFont="1"/>
    <xf numFmtId="0" fontId="22" fillId="0" borderId="0" xfId="0" applyFont="1" applyAlignment="1">
      <alignment vertical="center"/>
    </xf>
    <xf numFmtId="0" fontId="21" fillId="0" borderId="0" xfId="0" applyFont="1"/>
    <xf numFmtId="0" fontId="8" fillId="0" borderId="0" xfId="0" applyFont="1" applyAlignment="1">
      <alignment horizontal="right" vertical="center"/>
    </xf>
    <xf numFmtId="0" fontId="3" fillId="8" borderId="9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" fillId="8" borderId="9" xfId="0" applyFont="1" applyFill="1" applyBorder="1" applyAlignment="1">
      <alignment vertical="center" wrapText="1"/>
    </xf>
    <xf numFmtId="0" fontId="23" fillId="0" borderId="7" xfId="0" applyFont="1" applyBorder="1" applyAlignment="1">
      <alignment horizontal="center" vertical="center"/>
    </xf>
    <xf numFmtId="3" fontId="21" fillId="9" borderId="10" xfId="0" applyNumberFormat="1" applyFont="1" applyFill="1" applyBorder="1" applyAlignment="1">
      <alignment horizontal="right" vertical="center"/>
    </xf>
    <xf numFmtId="3" fontId="14" fillId="0" borderId="11" xfId="3" applyNumberFormat="1" applyFont="1" applyBorder="1" applyAlignment="1">
      <alignment horizontal="right" vertical="center"/>
    </xf>
    <xf numFmtId="0" fontId="14" fillId="0" borderId="12" xfId="3" applyFont="1" applyBorder="1" applyAlignment="1">
      <alignment horizontal="left" vertical="center"/>
    </xf>
    <xf numFmtId="0" fontId="14" fillId="0" borderId="13" xfId="3" applyFont="1" applyBorder="1" applyAlignment="1">
      <alignment horizontal="left" vertical="center"/>
    </xf>
    <xf numFmtId="49" fontId="14" fillId="0" borderId="12" xfId="3" applyNumberFormat="1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4" fillId="5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right" vertical="center"/>
    </xf>
    <xf numFmtId="3" fontId="4" fillId="5" borderId="1" xfId="0" applyNumberFormat="1" applyFont="1" applyFill="1" applyBorder="1" applyAlignment="1">
      <alignment horizontal="right" vertical="center"/>
    </xf>
    <xf numFmtId="0" fontId="4" fillId="11" borderId="1" xfId="0" applyFont="1" applyFill="1" applyBorder="1" applyAlignment="1">
      <alignment horizontal="right" vertical="center"/>
    </xf>
    <xf numFmtId="0" fontId="5" fillId="11" borderId="1" xfId="0" applyFont="1" applyFill="1" applyBorder="1" applyAlignment="1">
      <alignment horizontal="right" vertical="center"/>
    </xf>
    <xf numFmtId="0" fontId="4" fillId="3" borderId="15" xfId="0" applyFont="1" applyFill="1" applyBorder="1" applyAlignment="1">
      <alignment vertical="center" wrapText="1"/>
    </xf>
    <xf numFmtId="3" fontId="4" fillId="3" borderId="15" xfId="0" applyNumberFormat="1" applyFont="1" applyFill="1" applyBorder="1" applyAlignment="1">
      <alignment horizontal="right" vertical="center"/>
    </xf>
    <xf numFmtId="3" fontId="14" fillId="0" borderId="15" xfId="0" applyNumberFormat="1" applyFont="1" applyBorder="1" applyAlignment="1">
      <alignment horizontal="right" vertical="center"/>
    </xf>
    <xf numFmtId="0" fontId="5" fillId="3" borderId="15" xfId="0" applyFont="1" applyFill="1" applyBorder="1" applyAlignment="1">
      <alignment vertical="center" wrapText="1"/>
    </xf>
    <xf numFmtId="3" fontId="5" fillId="3" borderId="15" xfId="0" applyNumberFormat="1" applyFont="1" applyFill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4" fillId="3" borderId="16" xfId="0" applyFont="1" applyFill="1" applyBorder="1" applyAlignment="1">
      <alignment vertical="center" wrapText="1"/>
    </xf>
    <xf numFmtId="3" fontId="4" fillId="3" borderId="16" xfId="0" applyNumberFormat="1" applyFont="1" applyFill="1" applyBorder="1" applyAlignment="1">
      <alignment horizontal="right" vertical="center"/>
    </xf>
    <xf numFmtId="3" fontId="14" fillId="0" borderId="16" xfId="0" applyNumberFormat="1" applyFont="1" applyBorder="1" applyAlignment="1">
      <alignment horizontal="right" vertical="center"/>
    </xf>
    <xf numFmtId="3" fontId="14" fillId="5" borderId="4" xfId="1" applyNumberFormat="1" applyFont="1" applyFill="1" applyBorder="1" applyAlignment="1">
      <alignment horizontal="right" vertical="center"/>
    </xf>
    <xf numFmtId="0" fontId="20" fillId="7" borderId="1" xfId="2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14" fillId="0" borderId="20" xfId="3" applyFont="1" applyBorder="1" applyAlignment="1">
      <alignment horizontal="left" vertical="center"/>
    </xf>
    <xf numFmtId="3" fontId="14" fillId="0" borderId="21" xfId="3" applyNumberFormat="1" applyFont="1" applyBorder="1" applyAlignment="1">
      <alignment horizontal="right" vertical="center"/>
    </xf>
    <xf numFmtId="0" fontId="2" fillId="8" borderId="1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justify" vertical="center" wrapText="1"/>
    </xf>
    <xf numFmtId="0" fontId="28" fillId="0" borderId="15" xfId="0" applyFont="1" applyBorder="1" applyAlignment="1">
      <alignment horizontal="justify" vertical="center"/>
    </xf>
    <xf numFmtId="3" fontId="28" fillId="0" borderId="15" xfId="0" applyNumberFormat="1" applyFont="1" applyBorder="1" applyAlignment="1">
      <alignment horizontal="right" vertical="center"/>
    </xf>
    <xf numFmtId="165" fontId="21" fillId="9" borderId="1" xfId="0" applyNumberFormat="1" applyFont="1" applyFill="1" applyBorder="1" applyAlignment="1">
      <alignment horizontal="right" vertical="center"/>
    </xf>
    <xf numFmtId="165" fontId="21" fillId="10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6" borderId="1" xfId="1" applyFont="1" applyFill="1" applyBorder="1" applyAlignment="1">
      <alignment horizontal="center" vertical="center" wrapText="1"/>
    </xf>
    <xf numFmtId="0" fontId="3" fillId="7" borderId="1" xfId="2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left" vertical="center"/>
    </xf>
    <xf numFmtId="0" fontId="24" fillId="9" borderId="10" xfId="0" applyFont="1" applyFill="1" applyBorder="1" applyAlignment="1">
      <alignment horizontal="left" vertical="center"/>
    </xf>
    <xf numFmtId="0" fontId="24" fillId="9" borderId="10" xfId="0" applyFont="1" applyFill="1" applyBorder="1" applyAlignment="1">
      <alignment horizontal="justify" vertical="center"/>
    </xf>
    <xf numFmtId="0" fontId="24" fillId="10" borderId="1" xfId="0" applyFont="1" applyFill="1" applyBorder="1" applyAlignment="1">
      <alignment horizontal="justify" vertical="center"/>
    </xf>
    <xf numFmtId="0" fontId="24" fillId="9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4" fillId="0" borderId="19" xfId="3" applyFont="1" applyBorder="1" applyAlignment="1">
      <alignment horizontal="center" vertical="center"/>
    </xf>
    <xf numFmtId="0" fontId="14" fillId="0" borderId="13" xfId="3" applyFont="1" applyBorder="1" applyAlignment="1">
      <alignment horizontal="center" vertical="center"/>
    </xf>
    <xf numFmtId="0" fontId="14" fillId="0" borderId="13" xfId="3" quotePrefix="1" applyFont="1" applyBorder="1" applyAlignment="1">
      <alignment horizontal="center" vertical="center"/>
    </xf>
    <xf numFmtId="3" fontId="6" fillId="0" borderId="0" xfId="0" applyNumberFormat="1" applyFont="1"/>
    <xf numFmtId="0" fontId="2" fillId="2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</cellXfs>
  <cellStyles count="4">
    <cellStyle name="Normalno" xfId="0" builtinId="0"/>
    <cellStyle name="Normalno 2" xfId="3"/>
    <cellStyle name="Normalno 2 5" xfId="2"/>
    <cellStyle name="Obično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38100</xdr:rowOff>
    </xdr:from>
    <xdr:to>
      <xdr:col>0</xdr:col>
      <xdr:colOff>1257300</xdr:colOff>
      <xdr:row>1</xdr:row>
      <xdr:rowOff>85725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1162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57150</xdr:rowOff>
    </xdr:from>
    <xdr:to>
      <xdr:col>1</xdr:col>
      <xdr:colOff>76200</xdr:colOff>
      <xdr:row>1</xdr:row>
      <xdr:rowOff>95250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1162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76200</xdr:rowOff>
    </xdr:from>
    <xdr:to>
      <xdr:col>2</xdr:col>
      <xdr:colOff>104775</xdr:colOff>
      <xdr:row>1</xdr:row>
      <xdr:rowOff>114300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1162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38100</xdr:rowOff>
    </xdr:from>
    <xdr:to>
      <xdr:col>2</xdr:col>
      <xdr:colOff>40487</xdr:colOff>
      <xdr:row>1</xdr:row>
      <xdr:rowOff>73172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38100"/>
          <a:ext cx="1164437" cy="22557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1</xdr:col>
      <xdr:colOff>800100</xdr:colOff>
      <xdr:row>1</xdr:row>
      <xdr:rowOff>104775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162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esna%20Kavur/stari%20dokumenti%20d%20disk/dokumenti/Gospodarske%20vijesti/2020/Gradovi/&#381;upanije,%20gradovi%20i%20op&#263;ine_GFI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List1"/>
      <sheetName val="List2"/>
      <sheetName val="List3"/>
    </sheetNames>
    <sheetDataSet>
      <sheetData sheetId="0"/>
      <sheetData sheetId="1"/>
      <sheetData sheetId="2"/>
      <sheetData sheetId="3">
        <row r="3">
          <cell r="L3">
            <v>238508.796</v>
          </cell>
          <cell r="M3">
            <v>15</v>
          </cell>
          <cell r="N3">
            <v>2084</v>
          </cell>
          <cell r="O3">
            <v>58</v>
          </cell>
        </row>
        <row r="4">
          <cell r="L4">
            <v>69921.823000000004</v>
          </cell>
          <cell r="M4">
            <v>47</v>
          </cell>
          <cell r="N4">
            <v>3604</v>
          </cell>
          <cell r="O4">
            <v>32</v>
          </cell>
        </row>
        <row r="5">
          <cell r="L5">
            <v>88173.843999999997</v>
          </cell>
          <cell r="M5">
            <v>32</v>
          </cell>
          <cell r="N5">
            <v>2691</v>
          </cell>
          <cell r="O5">
            <v>46</v>
          </cell>
        </row>
        <row r="6">
          <cell r="L6">
            <v>28805.794999999998</v>
          </cell>
          <cell r="M6">
            <v>91</v>
          </cell>
          <cell r="N6">
            <v>1313</v>
          </cell>
          <cell r="O6">
            <v>97</v>
          </cell>
        </row>
        <row r="7">
          <cell r="L7">
            <v>3070.5790000000002</v>
          </cell>
          <cell r="M7">
            <v>309</v>
          </cell>
          <cell r="N7">
            <v>1558</v>
          </cell>
          <cell r="O7">
            <v>85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tabSelected="1" workbookViewId="0">
      <selection activeCell="A4" sqref="A4"/>
    </sheetView>
  </sheetViews>
  <sheetFormatPr defaultRowHeight="14.25" x14ac:dyDescent="0.2"/>
  <cols>
    <col min="1" max="1" width="51.5703125" style="1" customWidth="1"/>
    <col min="2" max="3" width="12.7109375" style="1" customWidth="1"/>
    <col min="4" max="4" width="8" style="1" bestFit="1" customWidth="1"/>
    <col min="5" max="5" width="9.140625" style="1"/>
    <col min="6" max="6" width="13" style="1" customWidth="1"/>
    <col min="7" max="16384" width="9.140625" style="1"/>
  </cols>
  <sheetData>
    <row r="3" spans="1:7" customFormat="1" ht="15" x14ac:dyDescent="0.25">
      <c r="A3" s="3" t="s">
        <v>107</v>
      </c>
    </row>
    <row r="4" spans="1:7" customFormat="1" ht="15" x14ac:dyDescent="0.25">
      <c r="A4" s="3"/>
      <c r="C4" s="5" t="s">
        <v>24</v>
      </c>
      <c r="D4" s="4"/>
      <c r="E4" s="4"/>
    </row>
    <row r="5" spans="1:7" ht="15" customHeight="1" x14ac:dyDescent="0.2">
      <c r="A5" s="60" t="s">
        <v>0</v>
      </c>
      <c r="B5" s="62" t="s">
        <v>114</v>
      </c>
      <c r="C5" s="63"/>
      <c r="D5" s="81"/>
      <c r="E5" s="75" t="s">
        <v>113</v>
      </c>
      <c r="F5" s="64" t="s">
        <v>25</v>
      </c>
    </row>
    <row r="6" spans="1:7" ht="14.25" customHeight="1" x14ac:dyDescent="0.2">
      <c r="A6" s="61"/>
      <c r="B6" s="30" t="s">
        <v>1</v>
      </c>
      <c r="C6" s="30" t="s">
        <v>2</v>
      </c>
      <c r="D6" s="30" t="s">
        <v>3</v>
      </c>
      <c r="E6" s="76"/>
      <c r="F6" s="65"/>
    </row>
    <row r="7" spans="1:7" x14ac:dyDescent="0.2">
      <c r="A7" s="29" t="s">
        <v>4</v>
      </c>
      <c r="B7" s="31"/>
      <c r="C7" s="32">
        <v>2344</v>
      </c>
      <c r="D7" s="33" t="s">
        <v>5</v>
      </c>
      <c r="E7" s="82">
        <v>1.7</v>
      </c>
      <c r="F7" s="6">
        <v>136260</v>
      </c>
    </row>
    <row r="8" spans="1:7" x14ac:dyDescent="0.2">
      <c r="A8" s="29" t="s">
        <v>6</v>
      </c>
      <c r="B8" s="32">
        <v>1654</v>
      </c>
      <c r="C8" s="32">
        <v>1758</v>
      </c>
      <c r="D8" s="33">
        <v>106.3</v>
      </c>
      <c r="E8" s="82">
        <v>1.9</v>
      </c>
      <c r="F8" s="6">
        <v>90955</v>
      </c>
    </row>
    <row r="9" spans="1:7" x14ac:dyDescent="0.2">
      <c r="A9" s="29" t="s">
        <v>7</v>
      </c>
      <c r="B9" s="31">
        <v>481</v>
      </c>
      <c r="C9" s="31">
        <v>586</v>
      </c>
      <c r="D9" s="33">
        <v>121.8</v>
      </c>
      <c r="E9" s="82">
        <v>1.3</v>
      </c>
      <c r="F9" s="6">
        <v>45305</v>
      </c>
    </row>
    <row r="10" spans="1:7" x14ac:dyDescent="0.2">
      <c r="A10" s="43" t="s">
        <v>8</v>
      </c>
      <c r="B10" s="44">
        <v>20659</v>
      </c>
      <c r="C10" s="44">
        <v>21742</v>
      </c>
      <c r="D10" s="33">
        <v>105.2</v>
      </c>
      <c r="E10" s="83">
        <v>2.2000000000000002</v>
      </c>
      <c r="F10" s="45">
        <v>969776</v>
      </c>
      <c r="G10" s="80"/>
    </row>
    <row r="11" spans="1:7" x14ac:dyDescent="0.2">
      <c r="A11" s="35" t="s">
        <v>9</v>
      </c>
      <c r="B11" s="36">
        <v>12547338</v>
      </c>
      <c r="C11" s="36">
        <v>13629266</v>
      </c>
      <c r="D11" s="33">
        <v>108.6</v>
      </c>
      <c r="E11" s="84">
        <v>1.7</v>
      </c>
      <c r="F11" s="37">
        <v>796126335.04299998</v>
      </c>
    </row>
    <row r="12" spans="1:7" x14ac:dyDescent="0.2">
      <c r="A12" s="35" t="s">
        <v>10</v>
      </c>
      <c r="B12" s="36">
        <v>11813137</v>
      </c>
      <c r="C12" s="36">
        <v>12846339</v>
      </c>
      <c r="D12" s="33">
        <v>108.7</v>
      </c>
      <c r="E12" s="84">
        <v>1.7</v>
      </c>
      <c r="F12" s="37">
        <v>756495953.796</v>
      </c>
    </row>
    <row r="13" spans="1:7" x14ac:dyDescent="0.2">
      <c r="A13" s="35" t="s">
        <v>11</v>
      </c>
      <c r="B13" s="36">
        <v>845762</v>
      </c>
      <c r="C13" s="36">
        <v>979438</v>
      </c>
      <c r="D13" s="33">
        <v>115.8</v>
      </c>
      <c r="E13" s="84">
        <v>1.7</v>
      </c>
      <c r="F13" s="37">
        <v>57232067.596000001</v>
      </c>
    </row>
    <row r="14" spans="1:7" x14ac:dyDescent="0.2">
      <c r="A14" s="35" t="s">
        <v>12</v>
      </c>
      <c r="B14" s="36">
        <v>111561</v>
      </c>
      <c r="C14" s="36">
        <v>196511</v>
      </c>
      <c r="D14" s="33">
        <v>176.1</v>
      </c>
      <c r="E14" s="84">
        <v>1.1000000000000001</v>
      </c>
      <c r="F14" s="37">
        <v>17601686.348000001</v>
      </c>
    </row>
    <row r="15" spans="1:7" x14ac:dyDescent="0.2">
      <c r="A15" s="35" t="s">
        <v>13</v>
      </c>
      <c r="B15" s="36">
        <v>124534</v>
      </c>
      <c r="C15" s="36">
        <v>121347</v>
      </c>
      <c r="D15" s="33">
        <v>97.4</v>
      </c>
      <c r="E15" s="84">
        <v>1.5</v>
      </c>
      <c r="F15" s="37">
        <v>8349048.648</v>
      </c>
    </row>
    <row r="16" spans="1:7" x14ac:dyDescent="0.2">
      <c r="A16" s="35" t="s">
        <v>14</v>
      </c>
      <c r="B16" s="36">
        <v>721642</v>
      </c>
      <c r="C16" s="36">
        <v>858484</v>
      </c>
      <c r="D16" s="33">
        <v>119</v>
      </c>
      <c r="E16" s="84">
        <v>1.8</v>
      </c>
      <c r="F16" s="37">
        <v>48872344.269000001</v>
      </c>
    </row>
    <row r="17" spans="1:6" x14ac:dyDescent="0.2">
      <c r="A17" s="35" t="s">
        <v>15</v>
      </c>
      <c r="B17" s="36">
        <v>111976</v>
      </c>
      <c r="C17" s="36">
        <v>196904</v>
      </c>
      <c r="D17" s="33">
        <v>175.8</v>
      </c>
      <c r="E17" s="84">
        <v>1.1000000000000001</v>
      </c>
      <c r="F17" s="37">
        <v>17591011.668000001</v>
      </c>
    </row>
    <row r="18" spans="1:6" x14ac:dyDescent="0.2">
      <c r="A18" s="38" t="s">
        <v>16</v>
      </c>
      <c r="B18" s="39">
        <v>609667</v>
      </c>
      <c r="C18" s="39">
        <v>661580</v>
      </c>
      <c r="D18" s="34">
        <v>108.5</v>
      </c>
      <c r="E18" s="85">
        <v>2.1</v>
      </c>
      <c r="F18" s="40">
        <v>31281332.600000001</v>
      </c>
    </row>
    <row r="19" spans="1:6" x14ac:dyDescent="0.2">
      <c r="A19" s="35" t="s">
        <v>17</v>
      </c>
      <c r="B19" s="36">
        <v>4049936</v>
      </c>
      <c r="C19" s="36">
        <v>4190047</v>
      </c>
      <c r="D19" s="33">
        <v>103.5</v>
      </c>
      <c r="E19" s="84">
        <v>2.8</v>
      </c>
      <c r="F19" s="37">
        <v>151455117.51899999</v>
      </c>
    </row>
    <row r="20" spans="1:6" x14ac:dyDescent="0.2">
      <c r="A20" s="35" t="s">
        <v>18</v>
      </c>
      <c r="B20" s="36">
        <v>2264969</v>
      </c>
      <c r="C20" s="36">
        <v>2448415</v>
      </c>
      <c r="D20" s="33">
        <v>108.1</v>
      </c>
      <c r="E20" s="86">
        <v>1.8</v>
      </c>
      <c r="F20" s="37">
        <v>137793447.56400001</v>
      </c>
    </row>
    <row r="21" spans="1:6" x14ac:dyDescent="0.2">
      <c r="A21" s="35" t="s">
        <v>19</v>
      </c>
      <c r="B21" s="36">
        <v>1784966</v>
      </c>
      <c r="C21" s="36">
        <v>1741633</v>
      </c>
      <c r="D21" s="33">
        <v>97.6</v>
      </c>
      <c r="E21" s="86">
        <v>12.7</v>
      </c>
      <c r="F21" s="37">
        <v>13661669.955</v>
      </c>
    </row>
    <row r="22" spans="1:6" x14ac:dyDescent="0.2">
      <c r="A22" s="35" t="s">
        <v>23</v>
      </c>
      <c r="B22" s="36">
        <v>941980</v>
      </c>
      <c r="C22" s="36">
        <v>1025739</v>
      </c>
      <c r="D22" s="33">
        <v>108.9</v>
      </c>
      <c r="E22" s="86">
        <v>1.3</v>
      </c>
      <c r="F22" s="41">
        <v>80270262.307999998</v>
      </c>
    </row>
    <row r="23" spans="1:6" x14ac:dyDescent="0.2">
      <c r="A23" s="35" t="s">
        <v>20</v>
      </c>
      <c r="B23" s="36">
        <v>361355</v>
      </c>
      <c r="C23" s="36">
        <v>442652</v>
      </c>
      <c r="D23" s="33">
        <v>122.5</v>
      </c>
      <c r="E23" s="86">
        <v>1.6</v>
      </c>
      <c r="F23" s="37">
        <v>27528821.936999999</v>
      </c>
    </row>
    <row r="24" spans="1:6" x14ac:dyDescent="0.2">
      <c r="A24" s="42" t="s">
        <v>21</v>
      </c>
      <c r="B24" s="36">
        <v>4859</v>
      </c>
      <c r="C24" s="36">
        <v>5145</v>
      </c>
      <c r="D24" s="33">
        <v>105.9</v>
      </c>
      <c r="E24" s="84">
        <v>88.5</v>
      </c>
      <c r="F24" s="37">
        <v>5814.7630443353237</v>
      </c>
    </row>
    <row r="26" spans="1:6" x14ac:dyDescent="0.2">
      <c r="A26" s="7" t="s">
        <v>27</v>
      </c>
    </row>
    <row r="27" spans="1:6" x14ac:dyDescent="0.2">
      <c r="A27" s="2" t="s">
        <v>22</v>
      </c>
    </row>
  </sheetData>
  <mergeCells count="4">
    <mergeCell ref="A5:A6"/>
    <mergeCell ref="F5:F6"/>
    <mergeCell ref="E5:E6"/>
    <mergeCell ref="B5:D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3"/>
  <sheetViews>
    <sheetView workbookViewId="0">
      <selection activeCell="A18" sqref="A18"/>
    </sheetView>
  </sheetViews>
  <sheetFormatPr defaultRowHeight="15" x14ac:dyDescent="0.25"/>
  <cols>
    <col min="1" max="1" width="16.5703125" customWidth="1"/>
    <col min="3" max="3" width="8.28515625" bestFit="1" customWidth="1"/>
    <col min="4" max="4" width="10.5703125" customWidth="1"/>
    <col min="5" max="5" width="8.28515625" bestFit="1" customWidth="1"/>
    <col min="6" max="6" width="10.42578125" customWidth="1"/>
    <col min="7" max="7" width="8.28515625" bestFit="1" customWidth="1"/>
    <col min="8" max="8" width="8.7109375" customWidth="1"/>
    <col min="9" max="9" width="8.28515625" bestFit="1" customWidth="1"/>
    <col min="10" max="10" width="11.140625" customWidth="1"/>
  </cols>
  <sheetData>
    <row r="3" spans="1:10" x14ac:dyDescent="0.25">
      <c r="A3" s="3" t="s">
        <v>112</v>
      </c>
    </row>
    <row r="4" spans="1:10" x14ac:dyDescent="0.25">
      <c r="A4" s="8"/>
      <c r="I4" s="5" t="s">
        <v>34</v>
      </c>
    </row>
    <row r="5" spans="1:10" ht="15.95" customHeight="1" x14ac:dyDescent="0.25">
      <c r="A5" s="68" t="s">
        <v>28</v>
      </c>
      <c r="B5" s="69" t="s">
        <v>4</v>
      </c>
      <c r="C5" s="69"/>
      <c r="D5" s="69" t="s">
        <v>29</v>
      </c>
      <c r="E5" s="69"/>
      <c r="F5" s="69" t="s">
        <v>30</v>
      </c>
      <c r="G5" s="69"/>
      <c r="H5" s="69" t="s">
        <v>26</v>
      </c>
      <c r="I5" s="69"/>
      <c r="J5" s="66" t="s">
        <v>58</v>
      </c>
    </row>
    <row r="6" spans="1:10" ht="15.95" customHeight="1" x14ac:dyDescent="0.25">
      <c r="A6" s="68"/>
      <c r="B6" s="47" t="s">
        <v>31</v>
      </c>
      <c r="C6" s="47" t="s">
        <v>32</v>
      </c>
      <c r="D6" s="47" t="s">
        <v>33</v>
      </c>
      <c r="E6" s="47" t="s">
        <v>32</v>
      </c>
      <c r="F6" s="47" t="s">
        <v>33</v>
      </c>
      <c r="G6" s="47" t="s">
        <v>32</v>
      </c>
      <c r="H6" s="47" t="s">
        <v>31</v>
      </c>
      <c r="I6" s="47" t="s">
        <v>32</v>
      </c>
      <c r="J6" s="67"/>
    </row>
    <row r="7" spans="1:10" x14ac:dyDescent="0.25">
      <c r="A7" s="9" t="s">
        <v>108</v>
      </c>
      <c r="B7" s="10">
        <v>85</v>
      </c>
      <c r="C7" s="10">
        <v>185</v>
      </c>
      <c r="D7" s="10">
        <v>2067449.0149999999</v>
      </c>
      <c r="E7" s="10">
        <v>36</v>
      </c>
      <c r="F7" s="11">
        <f>[1]List3!L3</f>
        <v>238508.796</v>
      </c>
      <c r="G7" s="10">
        <f>[1]List3!M3</f>
        <v>15</v>
      </c>
      <c r="H7" s="10">
        <f>[1]List3!N3</f>
        <v>2084</v>
      </c>
      <c r="I7" s="46">
        <f>[1]List3!O3</f>
        <v>58</v>
      </c>
      <c r="J7" s="10">
        <v>3537</v>
      </c>
    </row>
    <row r="8" spans="1:10" x14ac:dyDescent="0.25">
      <c r="A8" s="9" t="s">
        <v>109</v>
      </c>
      <c r="B8" s="10">
        <v>321</v>
      </c>
      <c r="C8" s="10">
        <v>56</v>
      </c>
      <c r="D8" s="10">
        <v>1809844.128</v>
      </c>
      <c r="E8" s="10">
        <v>43</v>
      </c>
      <c r="F8" s="11">
        <f>[1]List3!L4</f>
        <v>69921.823000000004</v>
      </c>
      <c r="G8" s="10">
        <f>[1]List3!M4</f>
        <v>47</v>
      </c>
      <c r="H8" s="10">
        <f>[1]List3!N4</f>
        <v>3604</v>
      </c>
      <c r="I8" s="46">
        <f>[1]List3!O4</f>
        <v>32</v>
      </c>
      <c r="J8" s="10">
        <v>8440</v>
      </c>
    </row>
    <row r="9" spans="1:10" x14ac:dyDescent="0.25">
      <c r="A9" s="9" t="s">
        <v>61</v>
      </c>
      <c r="B9" s="10">
        <v>258</v>
      </c>
      <c r="C9" s="10">
        <v>67</v>
      </c>
      <c r="D9" s="10">
        <v>1669485.105</v>
      </c>
      <c r="E9" s="10">
        <v>50</v>
      </c>
      <c r="F9" s="11">
        <f>[1]List3!L5</f>
        <v>88173.843999999997</v>
      </c>
      <c r="G9" s="10">
        <f>[1]List3!M5</f>
        <v>32</v>
      </c>
      <c r="H9" s="10">
        <f>[1]List3!N5</f>
        <v>2691</v>
      </c>
      <c r="I9" s="46">
        <f>[1]List3!O5</f>
        <v>46</v>
      </c>
      <c r="J9" s="10">
        <v>6145</v>
      </c>
    </row>
    <row r="10" spans="1:10" x14ac:dyDescent="0.25">
      <c r="A10" s="9" t="s">
        <v>110</v>
      </c>
      <c r="B10" s="10">
        <v>130</v>
      </c>
      <c r="C10" s="10">
        <v>127</v>
      </c>
      <c r="D10" s="10">
        <v>1010676.838</v>
      </c>
      <c r="E10" s="10">
        <v>80</v>
      </c>
      <c r="F10" s="11">
        <f>[1]List3!L6</f>
        <v>28805.794999999998</v>
      </c>
      <c r="G10" s="10">
        <f>[1]List3!M6</f>
        <v>91</v>
      </c>
      <c r="H10" s="10">
        <f>[1]List3!N6</f>
        <v>1313</v>
      </c>
      <c r="I10" s="46">
        <f>[1]List3!O6</f>
        <v>97</v>
      </c>
      <c r="J10" s="10">
        <v>4222</v>
      </c>
    </row>
    <row r="11" spans="1:10" x14ac:dyDescent="0.25">
      <c r="A11" s="9" t="s">
        <v>111</v>
      </c>
      <c r="B11" s="10">
        <v>98</v>
      </c>
      <c r="C11" s="10">
        <v>163</v>
      </c>
      <c r="D11" s="10">
        <v>927838.23199999996</v>
      </c>
      <c r="E11" s="10">
        <v>82</v>
      </c>
      <c r="F11" s="11">
        <f>[1]List3!L7</f>
        <v>3070.5790000000002</v>
      </c>
      <c r="G11" s="10">
        <f>[1]List3!M7</f>
        <v>309</v>
      </c>
      <c r="H11" s="10">
        <f>[1]List3!N7</f>
        <v>1558</v>
      </c>
      <c r="I11" s="46">
        <f>[1]List3!O7</f>
        <v>85</v>
      </c>
      <c r="J11" s="10">
        <v>4407</v>
      </c>
    </row>
    <row r="13" spans="1:10" x14ac:dyDescent="0.25">
      <c r="A13" s="7" t="s">
        <v>27</v>
      </c>
    </row>
  </sheetData>
  <mergeCells count="6">
    <mergeCell ref="J5:J6"/>
    <mergeCell ref="A5:A6"/>
    <mergeCell ref="B5:C5"/>
    <mergeCell ref="D5:E5"/>
    <mergeCell ref="F5:G5"/>
    <mergeCell ref="H5:I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7"/>
  <sheetViews>
    <sheetView workbookViewId="0">
      <selection activeCell="B20" sqref="B20"/>
    </sheetView>
  </sheetViews>
  <sheetFormatPr defaultRowHeight="15" x14ac:dyDescent="0.25"/>
  <cols>
    <col min="1" max="1" width="4.85546875" customWidth="1"/>
    <col min="2" max="2" width="12.85546875" customWidth="1"/>
    <col min="3" max="3" width="32" customWidth="1"/>
    <col min="4" max="4" width="14.5703125" customWidth="1"/>
    <col min="5" max="5" width="18" bestFit="1" customWidth="1"/>
  </cols>
  <sheetData>
    <row r="3" spans="1:5" x14ac:dyDescent="0.25">
      <c r="A3" s="12" t="s">
        <v>63</v>
      </c>
      <c r="B3" s="13"/>
      <c r="C3" s="14"/>
      <c r="D3" s="14"/>
      <c r="E3" s="13"/>
    </row>
    <row r="4" spans="1:5" x14ac:dyDescent="0.25">
      <c r="A4" s="15"/>
      <c r="E4" s="16" t="s">
        <v>34</v>
      </c>
    </row>
    <row r="5" spans="1:5" x14ac:dyDescent="0.25">
      <c r="A5" s="17" t="s">
        <v>35</v>
      </c>
      <c r="B5" s="18" t="s">
        <v>36</v>
      </c>
      <c r="C5" s="19" t="s">
        <v>37</v>
      </c>
      <c r="D5" s="18" t="s">
        <v>38</v>
      </c>
      <c r="E5" s="18" t="s">
        <v>39</v>
      </c>
    </row>
    <row r="6" spans="1:5" x14ac:dyDescent="0.25">
      <c r="A6" s="52" t="s">
        <v>40</v>
      </c>
      <c r="B6" s="54">
        <v>74210066591</v>
      </c>
      <c r="C6" s="55" t="s">
        <v>66</v>
      </c>
      <c r="D6" s="56" t="s">
        <v>59</v>
      </c>
      <c r="E6" s="57">
        <v>878626</v>
      </c>
    </row>
    <row r="7" spans="1:5" x14ac:dyDescent="0.25">
      <c r="A7" s="52" t="s">
        <v>41</v>
      </c>
      <c r="B7" s="54">
        <v>61235801451</v>
      </c>
      <c r="C7" s="55" t="s">
        <v>67</v>
      </c>
      <c r="D7" s="56" t="s">
        <v>59</v>
      </c>
      <c r="E7" s="57">
        <v>648478</v>
      </c>
    </row>
    <row r="8" spans="1:5" x14ac:dyDescent="0.25">
      <c r="A8" s="52" t="s">
        <v>42</v>
      </c>
      <c r="B8" s="54">
        <v>98656691838</v>
      </c>
      <c r="C8" s="55" t="s">
        <v>68</v>
      </c>
      <c r="D8" s="56" t="s">
        <v>60</v>
      </c>
      <c r="E8" s="57">
        <v>514087</v>
      </c>
    </row>
    <row r="9" spans="1:5" x14ac:dyDescent="0.25">
      <c r="A9" s="52" t="s">
        <v>43</v>
      </c>
      <c r="B9" s="54">
        <v>84210581427</v>
      </c>
      <c r="C9" s="55" t="s">
        <v>69</v>
      </c>
      <c r="D9" s="56" t="s">
        <v>61</v>
      </c>
      <c r="E9" s="57">
        <v>380378</v>
      </c>
    </row>
    <row r="10" spans="1:5" x14ac:dyDescent="0.25">
      <c r="A10" s="52" t="s">
        <v>44</v>
      </c>
      <c r="B10" s="54">
        <v>96648829623</v>
      </c>
      <c r="C10" s="55" t="s">
        <v>70</v>
      </c>
      <c r="D10" s="56" t="s">
        <v>61</v>
      </c>
      <c r="E10" s="57">
        <v>295626</v>
      </c>
    </row>
    <row r="11" spans="1:5" x14ac:dyDescent="0.25">
      <c r="A11" s="52" t="s">
        <v>45</v>
      </c>
      <c r="B11" s="54">
        <v>92498671077</v>
      </c>
      <c r="C11" s="55" t="s">
        <v>71</v>
      </c>
      <c r="D11" s="56" t="s">
        <v>72</v>
      </c>
      <c r="E11" s="57">
        <v>294641</v>
      </c>
    </row>
    <row r="12" spans="1:5" x14ac:dyDescent="0.25">
      <c r="A12" s="52" t="s">
        <v>46</v>
      </c>
      <c r="B12" s="54">
        <v>43325648866</v>
      </c>
      <c r="C12" s="55" t="s">
        <v>73</v>
      </c>
      <c r="D12" s="56" t="s">
        <v>74</v>
      </c>
      <c r="E12" s="57">
        <v>281991</v>
      </c>
    </row>
    <row r="13" spans="1:5" x14ac:dyDescent="0.25">
      <c r="A13" s="52" t="s">
        <v>47</v>
      </c>
      <c r="B13" s="54">
        <v>94682632604</v>
      </c>
      <c r="C13" s="55" t="s">
        <v>75</v>
      </c>
      <c r="D13" s="56" t="s">
        <v>76</v>
      </c>
      <c r="E13" s="57">
        <v>243695</v>
      </c>
    </row>
    <row r="14" spans="1:5" x14ac:dyDescent="0.25">
      <c r="A14" s="52" t="s">
        <v>48</v>
      </c>
      <c r="B14" s="54">
        <v>81619090993</v>
      </c>
      <c r="C14" s="55" t="s">
        <v>77</v>
      </c>
      <c r="D14" s="56" t="s">
        <v>62</v>
      </c>
      <c r="E14" s="57">
        <v>216171</v>
      </c>
    </row>
    <row r="15" spans="1:5" x14ac:dyDescent="0.25">
      <c r="A15" s="53" t="s">
        <v>49</v>
      </c>
      <c r="B15" s="54">
        <v>88960810798</v>
      </c>
      <c r="C15" s="55" t="s">
        <v>78</v>
      </c>
      <c r="D15" s="56" t="s">
        <v>79</v>
      </c>
      <c r="E15" s="57">
        <v>198268</v>
      </c>
    </row>
    <row r="16" spans="1:5" x14ac:dyDescent="0.25">
      <c r="A16" s="70" t="s">
        <v>50</v>
      </c>
      <c r="B16" s="71"/>
      <c r="C16" s="71"/>
      <c r="D16" s="71"/>
      <c r="E16" s="23">
        <f>SUM(E6:E15)</f>
        <v>3951961</v>
      </c>
    </row>
    <row r="17" spans="1:5" x14ac:dyDescent="0.25">
      <c r="A17" s="70" t="s">
        <v>51</v>
      </c>
      <c r="B17" s="70"/>
      <c r="C17" s="70"/>
      <c r="D17" s="70"/>
      <c r="E17" s="58">
        <v>0.28999999999999998</v>
      </c>
    </row>
  </sheetData>
  <mergeCells count="2">
    <mergeCell ref="A16:D16"/>
    <mergeCell ref="A17:D1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7"/>
  <sheetViews>
    <sheetView workbookViewId="0">
      <selection activeCell="B26" sqref="B26"/>
    </sheetView>
  </sheetViews>
  <sheetFormatPr defaultRowHeight="15" x14ac:dyDescent="0.25"/>
  <cols>
    <col min="1" max="1" width="5.42578125" customWidth="1"/>
    <col min="2" max="2" width="13" customWidth="1"/>
    <col min="3" max="3" width="34.42578125" customWidth="1"/>
    <col min="4" max="4" width="12.42578125" customWidth="1"/>
    <col min="5" max="5" width="18.140625" customWidth="1"/>
  </cols>
  <sheetData>
    <row r="3" spans="1:5" x14ac:dyDescent="0.25">
      <c r="A3" s="15" t="s">
        <v>64</v>
      </c>
    </row>
    <row r="4" spans="1:5" x14ac:dyDescent="0.25">
      <c r="A4" s="15"/>
      <c r="E4" s="2" t="s">
        <v>34</v>
      </c>
    </row>
    <row r="5" spans="1:5" x14ac:dyDescent="0.25">
      <c r="A5" s="21" t="s">
        <v>35</v>
      </c>
      <c r="B5" s="19" t="s">
        <v>36</v>
      </c>
      <c r="C5" s="19" t="s">
        <v>37</v>
      </c>
      <c r="D5" s="19" t="s">
        <v>38</v>
      </c>
      <c r="E5" s="19" t="s">
        <v>52</v>
      </c>
    </row>
    <row r="6" spans="1:5" x14ac:dyDescent="0.25">
      <c r="A6" s="22" t="s">
        <v>40</v>
      </c>
      <c r="B6" s="27" t="s">
        <v>80</v>
      </c>
      <c r="C6" s="26" t="s">
        <v>66</v>
      </c>
      <c r="D6" s="25" t="s">
        <v>59</v>
      </c>
      <c r="E6" s="24">
        <v>147122</v>
      </c>
    </row>
    <row r="7" spans="1:5" x14ac:dyDescent="0.25">
      <c r="A7" s="22" t="s">
        <v>41</v>
      </c>
      <c r="B7" s="27" t="s">
        <v>81</v>
      </c>
      <c r="C7" s="26" t="s">
        <v>82</v>
      </c>
      <c r="D7" s="25" t="s">
        <v>59</v>
      </c>
      <c r="E7" s="24">
        <v>66731</v>
      </c>
    </row>
    <row r="8" spans="1:5" x14ac:dyDescent="0.25">
      <c r="A8" s="22" t="s">
        <v>42</v>
      </c>
      <c r="B8" s="27" t="s">
        <v>83</v>
      </c>
      <c r="C8" s="26" t="s">
        <v>84</v>
      </c>
      <c r="D8" s="25" t="s">
        <v>85</v>
      </c>
      <c r="E8" s="24">
        <v>42681</v>
      </c>
    </row>
    <row r="9" spans="1:5" x14ac:dyDescent="0.25">
      <c r="A9" s="22" t="s">
        <v>43</v>
      </c>
      <c r="B9" s="27" t="s">
        <v>86</v>
      </c>
      <c r="C9" s="26" t="s">
        <v>87</v>
      </c>
      <c r="D9" s="25" t="s">
        <v>61</v>
      </c>
      <c r="E9" s="24">
        <v>39537</v>
      </c>
    </row>
    <row r="10" spans="1:5" x14ac:dyDescent="0.25">
      <c r="A10" s="22" t="s">
        <v>44</v>
      </c>
      <c r="B10" s="27" t="s">
        <v>88</v>
      </c>
      <c r="C10" s="26" t="s">
        <v>89</v>
      </c>
      <c r="D10" s="25" t="s">
        <v>90</v>
      </c>
      <c r="E10" s="24">
        <v>29062</v>
      </c>
    </row>
    <row r="11" spans="1:5" x14ac:dyDescent="0.25">
      <c r="A11" s="22" t="s">
        <v>45</v>
      </c>
      <c r="B11" s="27" t="s">
        <v>91</v>
      </c>
      <c r="C11" s="26" t="s">
        <v>92</v>
      </c>
      <c r="D11" s="25" t="s">
        <v>60</v>
      </c>
      <c r="E11" s="24">
        <v>18907</v>
      </c>
    </row>
    <row r="12" spans="1:5" x14ac:dyDescent="0.25">
      <c r="A12" s="22" t="s">
        <v>46</v>
      </c>
      <c r="B12" s="27" t="s">
        <v>93</v>
      </c>
      <c r="C12" s="26" t="s">
        <v>75</v>
      </c>
      <c r="D12" s="25" t="s">
        <v>76</v>
      </c>
      <c r="E12" s="24">
        <v>17823</v>
      </c>
    </row>
    <row r="13" spans="1:5" x14ac:dyDescent="0.25">
      <c r="A13" s="22" t="s">
        <v>47</v>
      </c>
      <c r="B13" s="27" t="s">
        <v>94</v>
      </c>
      <c r="C13" s="26" t="s">
        <v>95</v>
      </c>
      <c r="D13" s="25" t="s">
        <v>62</v>
      </c>
      <c r="E13" s="24">
        <v>12895</v>
      </c>
    </row>
    <row r="14" spans="1:5" x14ac:dyDescent="0.25">
      <c r="A14" s="22" t="s">
        <v>48</v>
      </c>
      <c r="B14" s="27" t="s">
        <v>96</v>
      </c>
      <c r="C14" s="26" t="s">
        <v>97</v>
      </c>
      <c r="D14" s="25" t="s">
        <v>61</v>
      </c>
      <c r="E14" s="24">
        <v>11790</v>
      </c>
    </row>
    <row r="15" spans="1:5" x14ac:dyDescent="0.25">
      <c r="A15" s="22" t="s">
        <v>49</v>
      </c>
      <c r="B15" s="27" t="s">
        <v>98</v>
      </c>
      <c r="C15" s="26" t="s">
        <v>99</v>
      </c>
      <c r="D15" s="25" t="s">
        <v>100</v>
      </c>
      <c r="E15" s="24">
        <v>9562</v>
      </c>
    </row>
    <row r="16" spans="1:5" x14ac:dyDescent="0.25">
      <c r="A16" s="72" t="s">
        <v>53</v>
      </c>
      <c r="B16" s="72"/>
      <c r="C16" s="72"/>
      <c r="D16" s="72"/>
      <c r="E16" s="23">
        <f>SUM(E6:E15)</f>
        <v>396110</v>
      </c>
    </row>
    <row r="17" spans="1:5" x14ac:dyDescent="0.25">
      <c r="A17" s="73" t="s">
        <v>54</v>
      </c>
      <c r="B17" s="73"/>
      <c r="C17" s="73"/>
      <c r="D17" s="73"/>
      <c r="E17" s="59">
        <v>0.46100000000000002</v>
      </c>
    </row>
  </sheetData>
  <mergeCells count="2">
    <mergeCell ref="A16:D16"/>
    <mergeCell ref="A17:D1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8"/>
  <sheetViews>
    <sheetView workbookViewId="0">
      <selection activeCell="B21" sqref="B21"/>
    </sheetView>
  </sheetViews>
  <sheetFormatPr defaultRowHeight="15" x14ac:dyDescent="0.25"/>
  <cols>
    <col min="1" max="1" width="6.140625" customWidth="1"/>
    <col min="2" max="2" width="13.140625" customWidth="1"/>
    <col min="3" max="3" width="30" customWidth="1"/>
    <col min="4" max="4" width="16.42578125" customWidth="1"/>
    <col min="5" max="5" width="18.28515625" customWidth="1"/>
  </cols>
  <sheetData>
    <row r="3" spans="1:5" x14ac:dyDescent="0.25">
      <c r="A3" s="15" t="s">
        <v>65</v>
      </c>
    </row>
    <row r="4" spans="1:5" x14ac:dyDescent="0.25">
      <c r="A4" s="15"/>
      <c r="E4" s="2" t="s">
        <v>34</v>
      </c>
    </row>
    <row r="5" spans="1:5" x14ac:dyDescent="0.25">
      <c r="A5" s="51" t="s">
        <v>35</v>
      </c>
      <c r="B5" s="51" t="s">
        <v>36</v>
      </c>
      <c r="C5" s="51" t="s">
        <v>37</v>
      </c>
      <c r="D5" s="51" t="s">
        <v>38</v>
      </c>
      <c r="E5" s="51" t="s">
        <v>55</v>
      </c>
    </row>
    <row r="6" spans="1:5" x14ac:dyDescent="0.25">
      <c r="A6" s="48" t="s">
        <v>40</v>
      </c>
      <c r="B6" s="77">
        <v>74210066591</v>
      </c>
      <c r="C6" s="49" t="s">
        <v>101</v>
      </c>
      <c r="D6" s="49" t="s">
        <v>59</v>
      </c>
      <c r="E6" s="50">
        <v>606900</v>
      </c>
    </row>
    <row r="7" spans="1:5" x14ac:dyDescent="0.25">
      <c r="A7" s="20" t="s">
        <v>41</v>
      </c>
      <c r="B7" s="78">
        <v>61235801451</v>
      </c>
      <c r="C7" s="25" t="s">
        <v>67</v>
      </c>
      <c r="D7" s="25" t="s">
        <v>59</v>
      </c>
      <c r="E7" s="24">
        <v>600942</v>
      </c>
    </row>
    <row r="8" spans="1:5" x14ac:dyDescent="0.25">
      <c r="A8" s="20" t="s">
        <v>42</v>
      </c>
      <c r="B8" s="78">
        <v>43325648866</v>
      </c>
      <c r="C8" s="25" t="s">
        <v>102</v>
      </c>
      <c r="D8" s="25" t="s">
        <v>74</v>
      </c>
      <c r="E8" s="24">
        <v>280165</v>
      </c>
    </row>
    <row r="9" spans="1:5" x14ac:dyDescent="0.25">
      <c r="A9" s="20" t="s">
        <v>43</v>
      </c>
      <c r="B9" s="78">
        <v>98656691838</v>
      </c>
      <c r="C9" s="25" t="s">
        <v>68</v>
      </c>
      <c r="D9" s="25" t="s">
        <v>60</v>
      </c>
      <c r="E9" s="24">
        <v>252471</v>
      </c>
    </row>
    <row r="10" spans="1:5" x14ac:dyDescent="0.25">
      <c r="A10" s="20" t="s">
        <v>44</v>
      </c>
      <c r="B10" s="78">
        <v>81619090993</v>
      </c>
      <c r="C10" s="25" t="s">
        <v>77</v>
      </c>
      <c r="D10" s="25" t="s">
        <v>62</v>
      </c>
      <c r="E10" s="24">
        <v>208720</v>
      </c>
    </row>
    <row r="11" spans="1:5" x14ac:dyDescent="0.25">
      <c r="A11" s="20" t="s">
        <v>45</v>
      </c>
      <c r="B11" s="78">
        <v>96648829623</v>
      </c>
      <c r="C11" s="25" t="s">
        <v>70</v>
      </c>
      <c r="D11" s="25" t="s">
        <v>61</v>
      </c>
      <c r="E11" s="24">
        <v>121426</v>
      </c>
    </row>
    <row r="12" spans="1:5" x14ac:dyDescent="0.25">
      <c r="A12" s="20" t="s">
        <v>46</v>
      </c>
      <c r="B12" s="78">
        <v>44810169136</v>
      </c>
      <c r="C12" s="25" t="s">
        <v>103</v>
      </c>
      <c r="D12" s="25" t="s">
        <v>79</v>
      </c>
      <c r="E12" s="24">
        <v>106170</v>
      </c>
    </row>
    <row r="13" spans="1:5" x14ac:dyDescent="0.25">
      <c r="A13" s="20" t="s">
        <v>47</v>
      </c>
      <c r="B13" s="78">
        <v>67564739211</v>
      </c>
      <c r="C13" s="28" t="s">
        <v>104</v>
      </c>
      <c r="D13" s="25" t="s">
        <v>62</v>
      </c>
      <c r="E13" s="24">
        <v>71837</v>
      </c>
    </row>
    <row r="14" spans="1:5" x14ac:dyDescent="0.25">
      <c r="A14" s="20" t="s">
        <v>48</v>
      </c>
      <c r="B14" s="78">
        <v>64946287503</v>
      </c>
      <c r="C14" s="25" t="s">
        <v>105</v>
      </c>
      <c r="D14" s="25" t="s">
        <v>79</v>
      </c>
      <c r="E14" s="24">
        <v>71202</v>
      </c>
    </row>
    <row r="15" spans="1:5" x14ac:dyDescent="0.25">
      <c r="A15" s="20" t="s">
        <v>49</v>
      </c>
      <c r="B15" s="79" t="s">
        <v>115</v>
      </c>
      <c r="C15" s="25" t="s">
        <v>106</v>
      </c>
      <c r="D15" s="25" t="s">
        <v>62</v>
      </c>
      <c r="E15" s="24">
        <v>71050</v>
      </c>
    </row>
    <row r="16" spans="1:5" x14ac:dyDescent="0.25">
      <c r="A16" s="72" t="s">
        <v>56</v>
      </c>
      <c r="B16" s="72"/>
      <c r="C16" s="72"/>
      <c r="D16" s="72"/>
      <c r="E16" s="23">
        <f>SUM(E6:E15)</f>
        <v>2390883</v>
      </c>
    </row>
    <row r="17" spans="1:5" x14ac:dyDescent="0.25">
      <c r="A17" s="74" t="s">
        <v>57</v>
      </c>
      <c r="B17" s="74"/>
      <c r="C17" s="74"/>
      <c r="D17" s="74"/>
      <c r="E17" s="58">
        <v>0.57099999999999995</v>
      </c>
    </row>
    <row r="18" spans="1:5" x14ac:dyDescent="0.25">
      <c r="A18" s="7" t="s">
        <v>27</v>
      </c>
    </row>
  </sheetData>
  <mergeCells count="2">
    <mergeCell ref="A16:D16"/>
    <mergeCell ref="A17:D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2</vt:i4>
      </vt:variant>
    </vt:vector>
  </HeadingPairs>
  <TitlesOfParts>
    <vt:vector size="7" baseType="lpstr">
      <vt:lpstr>Tablica 1</vt:lpstr>
      <vt:lpstr>Tablica 2</vt:lpstr>
      <vt:lpstr>Rang lista po ukupnim prihodima</vt:lpstr>
      <vt:lpstr>Rang lista po dobiti razdoblja</vt:lpstr>
      <vt:lpstr>Rang lista po izvozu</vt:lpstr>
      <vt:lpstr>'Tablica 1'!_ftn1</vt:lpstr>
      <vt:lpstr>'Tablica 1'!_ftnref1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Kavur</dc:creator>
  <cp:lastModifiedBy>korisnik</cp:lastModifiedBy>
  <dcterms:created xsi:type="dcterms:W3CDTF">2020-10-04T17:41:08Z</dcterms:created>
  <dcterms:modified xsi:type="dcterms:W3CDTF">2020-10-19T12:53:36Z</dcterms:modified>
</cp:coreProperties>
</file>