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96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<sst xmlns="http://schemas.openxmlformats.org/spreadsheetml/2006/main" count="80" uniqueCount="60">
  <si>
    <t>Rang</t>
  </si>
  <si>
    <t>Naziv županije/grada/općine</t>
  </si>
  <si>
    <t>Broj stanovnika*</t>
  </si>
  <si>
    <t>Broj radno sposobnog stanovništva             (od 15-64 godine)*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</si>
  <si>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</si>
  <si>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</si>
  <si>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</si>
  <si>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</si>
  <si>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</si>
  <si>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</si>
  <si>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</si>
  <si>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</si>
  <si>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</si>
  <si>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</si>
  <si>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</si>
  <si>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</si>
  <si>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</si>
  <si>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</si>
  <si>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</si>
  <si>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</si>
  <si>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</si>
  <si>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</si>
  <si>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</si>
  <si>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</si>
  <si>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</si>
  <si>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</si>
  <si>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</si>
  <si>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</si>
  <si>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</si>
  <si>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</si>
  <si>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</si>
  <si>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</si>
  <si>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</si>
  <si>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</si>
  <si>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</si>
  <si>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</si>
  <si>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</si>
  <si>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</si>
  <si>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</si>
  <si>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</si>
  <si>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</si>
  <si>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</si>
  <si>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</si>
  <si>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</si>
  <si>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</si>
  <si>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</si>
  <si>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</si>
  <si>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</si>
  <si>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</si>
  <si>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</si>
  <si>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</si>
  <si>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</si>
  <si>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</si>
  <si>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</si>
  <si>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</si>
  <si>
    <t>Broj građana</t>
  </si>
  <si>
    <t>Udio u broju stanovnika u %</t>
  </si>
  <si>
    <t>Udio u broju radno sposobnog stanovništva u %</t>
  </si>
  <si>
    <r>
      <t xml:space="preserve">Broj građana koji nisu podmirili dospjele neizvršene osnove za plaćanje i iznosi duga po županijama i po vrstama – stanje </t>
    </r>
    <r>
      <rPr>
        <b/>
        <u val="single"/>
        <sz val="11"/>
        <color indexed="56"/>
        <rFont val="Calibri"/>
        <family val="2"/>
      </rPr>
      <t>31. 3. 2020</t>
    </r>
    <r>
      <rPr>
        <b/>
        <sz val="11"/>
        <color indexed="56"/>
        <rFont val="Calibri"/>
        <family val="2"/>
      </rPr>
      <t>.</t>
    </r>
  </si>
  <si>
    <t>31. 3. 2020.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</si>
</sst>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b/>
      <u val="single"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  <font>
      <b/>
      <sz val="11"/>
      <color rgb="FF00336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9" fillId="2" borderId="10" xfId="0" applyNumberFormat="1" applyFont="1" applyFill="1" applyBorder="1" applyAlignment="1">
      <alignment vertical="center"/>
    </xf>
    <xf numFmtId="3" fontId="50" fillId="33" borderId="10" xfId="51" applyNumberFormat="1" applyFont="1" applyFill="1" applyBorder="1" applyAlignment="1">
      <alignment horizontal="right" vertical="center"/>
      <protection/>
    </xf>
    <xf numFmtId="3" fontId="49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9" fillId="35" borderId="10" xfId="0" applyNumberFormat="1" applyFont="1" applyFill="1" applyBorder="1" applyAlignment="1">
      <alignment vertical="center"/>
    </xf>
    <xf numFmtId="3" fontId="50" fillId="34" borderId="10" xfId="51" applyNumberFormat="1" applyFont="1" applyFill="1" applyBorder="1" applyAlignment="1">
      <alignment horizontal="right" vertical="center"/>
      <protection/>
    </xf>
    <xf numFmtId="3" fontId="49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9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1" fillId="35" borderId="11" xfId="0" applyNumberFormat="1" applyFont="1" applyFill="1" applyBorder="1" applyAlignment="1">
      <alignment horizontal="center" vertical="center"/>
    </xf>
    <xf numFmtId="4" fontId="52" fillId="2" borderId="11" xfId="0" applyNumberFormat="1" applyFont="1" applyFill="1" applyBorder="1" applyAlignment="1">
      <alignment horizontal="center" vertical="center"/>
    </xf>
    <xf numFmtId="3" fontId="49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9" fillId="2" borderId="12" xfId="0" applyNumberFormat="1" applyFont="1" applyFill="1" applyBorder="1" applyAlignment="1">
      <alignment vertical="center"/>
    </xf>
    <xf numFmtId="3" fontId="50" fillId="33" borderId="12" xfId="51" applyNumberFormat="1" applyFont="1" applyFill="1" applyBorder="1" applyAlignment="1">
      <alignment horizontal="right" vertical="center"/>
      <protection/>
    </xf>
    <xf numFmtId="3" fontId="49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50" fillId="36" borderId="14" xfId="0" applyNumberFormat="1" applyFont="1" applyFill="1" applyBorder="1" applyAlignment="1">
      <alignment horizontal="center" vertical="center"/>
    </xf>
    <xf numFmtId="4" fontId="53" fillId="36" borderId="14" xfId="0" applyNumberFormat="1" applyFont="1" applyFill="1" applyBorder="1" applyAlignment="1">
      <alignment horizontal="center" vertical="center"/>
    </xf>
    <xf numFmtId="3" fontId="49" fillId="8" borderId="13" xfId="0" applyNumberFormat="1" applyFont="1" applyFill="1" applyBorder="1" applyAlignment="1">
      <alignment vertical="center"/>
    </xf>
    <xf numFmtId="3" fontId="49" fillId="8" borderId="13" xfId="51" applyNumberFormat="1" applyFont="1" applyFill="1" applyBorder="1" applyAlignment="1">
      <alignment horizontal="right" vertical="center"/>
      <protection/>
    </xf>
    <xf numFmtId="3" fontId="49" fillId="8" borderId="13" xfId="0" applyNumberFormat="1" applyFont="1" applyFill="1" applyBorder="1" applyAlignment="1">
      <alignment horizontal="center" vertical="center"/>
    </xf>
    <xf numFmtId="4" fontId="51" fillId="8" borderId="13" xfId="0" applyNumberFormat="1" applyFont="1" applyFill="1" applyBorder="1" applyAlignment="1">
      <alignment horizontal="center" vertical="center"/>
    </xf>
    <xf numFmtId="3" fontId="51" fillId="8" borderId="13" xfId="51" applyNumberFormat="1" applyFont="1" applyFill="1" applyBorder="1" applyAlignment="1">
      <alignment horizontal="right" vertical="center"/>
      <protection/>
    </xf>
    <xf numFmtId="3" fontId="50" fillId="37" borderId="14" xfId="0" applyNumberFormat="1" applyFont="1" applyFill="1" applyBorder="1" applyAlignment="1">
      <alignment vertical="center"/>
    </xf>
    <xf numFmtId="3" fontId="50" fillId="37" borderId="14" xfId="0" applyNumberFormat="1" applyFont="1" applyFill="1" applyBorder="1" applyAlignment="1">
      <alignment horizontal="center" vertical="center"/>
    </xf>
    <xf numFmtId="4" fontId="53" fillId="37" borderId="14" xfId="0" applyNumberFormat="1" applyFont="1" applyFill="1" applyBorder="1" applyAlignment="1">
      <alignment horizontal="center" vertical="center"/>
    </xf>
    <xf numFmtId="3" fontId="53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9" fillId="2" borderId="11" xfId="0" applyNumberFormat="1" applyFont="1" applyFill="1" applyBorder="1" applyAlignment="1">
      <alignment vertical="center"/>
    </xf>
    <xf numFmtId="3" fontId="50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3" fontId="50" fillId="36" borderId="14" xfId="0" applyNumberFormat="1" applyFont="1" applyFill="1" applyBorder="1" applyAlignment="1">
      <alignment vertical="center"/>
    </xf>
    <xf numFmtId="3" fontId="53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0" fillId="2" borderId="17" xfId="0" applyNumberFormat="1" applyFont="1" applyFill="1" applyBorder="1" applyAlignment="1">
      <alignment horizontal="center" vertical="center"/>
    </xf>
    <xf numFmtId="14" fontId="50" fillId="35" borderId="14" xfId="0" applyNumberFormat="1" applyFont="1" applyFill="1" applyBorder="1" applyAlignment="1">
      <alignment horizontal="center" vertical="center"/>
    </xf>
    <xf numFmtId="14" fontId="51" fillId="40" borderId="18" xfId="0" applyNumberFormat="1" applyFont="1" applyFill="1" applyBorder="1" applyAlignment="1">
      <alignment horizontal="center"/>
    </xf>
    <xf numFmtId="14" fontId="51" fillId="40" borderId="19" xfId="0" applyNumberFormat="1" applyFont="1" applyFill="1" applyBorder="1" applyAlignment="1">
      <alignment horizontal="center"/>
    </xf>
    <xf numFmtId="14" fontId="51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4" fillId="37" borderId="22" xfId="0" applyFont="1" applyFill="1" applyBorder="1" applyAlignment="1">
      <alignment horizontal="right"/>
    </xf>
    <xf numFmtId="0" fontId="54" fillId="37" borderId="23" xfId="0" applyFont="1" applyFill="1" applyBorder="1" applyAlignment="1">
      <alignment horizontal="right"/>
    </xf>
    <xf numFmtId="0" fontId="55" fillId="0" borderId="0" xfId="0" applyFont="1" applyAlignment="1">
      <alignment horizontal="left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0.421875" style="0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19.5" customHeight="1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41.25" customHeight="1">
      <c r="A2" s="55" t="s">
        <v>54</v>
      </c>
      <c r="B2" s="56" t="s">
        <v>0</v>
      </c>
      <c r="C2" s="55" t="s">
        <v>1</v>
      </c>
      <c r="D2" s="47" t="s">
        <v>2</v>
      </c>
      <c r="E2" s="61" t="s">
        <v>55</v>
      </c>
      <c r="F2" s="62" t="s">
        <v>56</v>
      </c>
      <c r="G2" s="48" t="s">
        <v>3</v>
      </c>
      <c r="H2" s="63" t="s">
        <v>57</v>
      </c>
      <c r="I2" s="61" t="s">
        <v>4</v>
      </c>
      <c r="J2" s="49" t="s">
        <v>5</v>
      </c>
      <c r="K2" s="49" t="s">
        <v>6</v>
      </c>
      <c r="L2" s="49" t="s">
        <v>7</v>
      </c>
    </row>
    <row r="3" spans="1:12" ht="15" customHeight="1">
      <c r="A3" s="67" t="s">
        <v>59</v>
      </c>
      <c r="B3" s="53" t="s">
        <v>8</v>
      </c>
      <c r="C3" s="54" t="s">
        <v>9</v>
      </c>
      <c r="D3" s="57">
        <v>790017</v>
      </c>
      <c r="E3" s="58">
        <v>48865</v>
      </c>
      <c r="F3" s="28">
        <f>E3/D3*100</f>
        <v>6.185309936368458</v>
      </c>
      <c r="G3" s="14">
        <v>537188</v>
      </c>
      <c r="H3" s="28">
        <f>E3/G3*100</f>
        <v>9.096442958517317</v>
      </c>
      <c r="I3" s="58">
        <v>4695656627.75</v>
      </c>
      <c r="J3" s="60">
        <v>653901950.35</v>
      </c>
      <c r="K3" s="60">
        <v>74254625.09</v>
      </c>
      <c r="L3" s="60">
        <v>3967500052.31</v>
      </c>
    </row>
    <row r="4" spans="1:12" ht="15" customHeight="1">
      <c r="A4" s="67" t="s">
        <v>59</v>
      </c>
      <c r="B4" s="50" t="s">
        <v>10</v>
      </c>
      <c r="C4" s="11" t="s">
        <v>11</v>
      </c>
      <c r="D4" s="12">
        <v>454798</v>
      </c>
      <c r="E4" s="13">
        <v>21400</v>
      </c>
      <c r="F4" s="59">
        <f aca="true" t="shared" si="0" ref="F4:F26">E4/D4*100</f>
        <v>4.705385687711907</v>
      </c>
      <c r="G4" s="14">
        <v>304915</v>
      </c>
      <c r="H4" s="59">
        <f aca="true" t="shared" si="1" ref="H4:H26">E4/G4*100</f>
        <v>7.018349376055621</v>
      </c>
      <c r="I4" s="16">
        <v>1440067253.41</v>
      </c>
      <c r="J4" s="15">
        <v>196818950.06</v>
      </c>
      <c r="K4" s="15">
        <v>27573260.39</v>
      </c>
      <c r="L4" s="15">
        <v>1215675042.96</v>
      </c>
    </row>
    <row r="5" spans="1:12" ht="15" customHeight="1">
      <c r="A5" s="67" t="s">
        <v>59</v>
      </c>
      <c r="B5" s="50" t="s">
        <v>12</v>
      </c>
      <c r="C5" s="11" t="s">
        <v>14</v>
      </c>
      <c r="D5" s="12">
        <v>317606</v>
      </c>
      <c r="E5" s="13">
        <v>19511</v>
      </c>
      <c r="F5" s="28">
        <f t="shared" si="0"/>
        <v>6.143145910341744</v>
      </c>
      <c r="G5" s="14">
        <v>215411</v>
      </c>
      <c r="H5" s="28">
        <f t="shared" si="1"/>
        <v>9.057569019223717</v>
      </c>
      <c r="I5" s="16">
        <v>1614715253.61</v>
      </c>
      <c r="J5" s="15">
        <v>533390527.95</v>
      </c>
      <c r="K5" s="15">
        <v>11616588.1</v>
      </c>
      <c r="L5" s="15">
        <v>1069708137.56</v>
      </c>
    </row>
    <row r="6" spans="1:12" ht="15" customHeight="1">
      <c r="A6" s="67" t="s">
        <v>59</v>
      </c>
      <c r="B6" s="50" t="s">
        <v>13</v>
      </c>
      <c r="C6" s="11" t="s">
        <v>53</v>
      </c>
      <c r="D6" s="12">
        <v>305032</v>
      </c>
      <c r="E6" s="13">
        <v>17348</v>
      </c>
      <c r="F6" s="59">
        <f t="shared" si="0"/>
        <v>5.687272155052585</v>
      </c>
      <c r="G6" s="14">
        <v>206692</v>
      </c>
      <c r="H6" s="59">
        <f t="shared" si="1"/>
        <v>8.393164708842143</v>
      </c>
      <c r="I6" s="16">
        <v>1062822873.23</v>
      </c>
      <c r="J6" s="15">
        <v>245067426.02</v>
      </c>
      <c r="K6" s="15">
        <v>6295141.03</v>
      </c>
      <c r="L6" s="15">
        <v>811460306.18</v>
      </c>
    </row>
    <row r="7" spans="1:12" ht="15" customHeight="1">
      <c r="A7" s="67" t="s">
        <v>59</v>
      </c>
      <c r="B7" s="50" t="s">
        <v>15</v>
      </c>
      <c r="C7" s="11" t="s">
        <v>16</v>
      </c>
      <c r="D7" s="12">
        <v>296195</v>
      </c>
      <c r="E7" s="13">
        <v>15671</v>
      </c>
      <c r="F7" s="59">
        <f t="shared" si="0"/>
        <v>5.290771282432181</v>
      </c>
      <c r="G7" s="14">
        <v>203224</v>
      </c>
      <c r="H7" s="59">
        <f t="shared" si="1"/>
        <v>7.7111955280872335</v>
      </c>
      <c r="I7" s="16">
        <v>1056148310.33</v>
      </c>
      <c r="J7" s="15">
        <v>98279479.65</v>
      </c>
      <c r="K7" s="15">
        <v>17015906.5</v>
      </c>
      <c r="L7" s="15">
        <v>940852924.18</v>
      </c>
    </row>
    <row r="8" spans="1:12" ht="15" customHeight="1">
      <c r="A8" s="68" t="s">
        <v>59</v>
      </c>
      <c r="B8" s="51" t="s">
        <v>17</v>
      </c>
      <c r="C8" s="18" t="s">
        <v>18</v>
      </c>
      <c r="D8" s="19">
        <v>172439</v>
      </c>
      <c r="E8" s="20">
        <v>11624</v>
      </c>
      <c r="F8" s="22">
        <f t="shared" si="0"/>
        <v>6.740934475379699</v>
      </c>
      <c r="G8" s="21">
        <v>113750</v>
      </c>
      <c r="H8" s="22">
        <f t="shared" si="1"/>
        <v>10.2189010989011</v>
      </c>
      <c r="I8" s="23">
        <v>569024409.15</v>
      </c>
      <c r="J8" s="24">
        <v>53692125.41</v>
      </c>
      <c r="K8" s="24">
        <v>6462906.4</v>
      </c>
      <c r="L8" s="24">
        <v>508869377.34</v>
      </c>
    </row>
    <row r="9" spans="1:12" ht="15" customHeight="1">
      <c r="A9" s="68" t="s">
        <v>59</v>
      </c>
      <c r="B9" s="51" t="s">
        <v>19</v>
      </c>
      <c r="C9" s="18" t="s">
        <v>20</v>
      </c>
      <c r="D9" s="25">
        <v>208055</v>
      </c>
      <c r="E9" s="20">
        <v>10807</v>
      </c>
      <c r="F9" s="26">
        <f t="shared" si="0"/>
        <v>5.1942995842445505</v>
      </c>
      <c r="G9" s="21">
        <v>142780</v>
      </c>
      <c r="H9" s="26">
        <f t="shared" si="1"/>
        <v>7.568987253116682</v>
      </c>
      <c r="I9" s="23">
        <v>770066660.81</v>
      </c>
      <c r="J9" s="24">
        <v>132966003.31</v>
      </c>
      <c r="K9" s="24">
        <v>68461433.46</v>
      </c>
      <c r="L9" s="24">
        <v>568639224.04</v>
      </c>
    </row>
    <row r="10" spans="1:12" ht="15" customHeight="1">
      <c r="A10" s="68" t="s">
        <v>59</v>
      </c>
      <c r="B10" s="51" t="s">
        <v>21</v>
      </c>
      <c r="C10" s="18" t="s">
        <v>22</v>
      </c>
      <c r="D10" s="25">
        <v>179521</v>
      </c>
      <c r="E10" s="20">
        <v>10624</v>
      </c>
      <c r="F10" s="26">
        <f t="shared" si="0"/>
        <v>5.917970599539887</v>
      </c>
      <c r="G10" s="21">
        <v>118382</v>
      </c>
      <c r="H10" s="26">
        <f t="shared" si="1"/>
        <v>8.974337314794479</v>
      </c>
      <c r="I10" s="23">
        <v>485971930.84</v>
      </c>
      <c r="J10" s="24">
        <v>70410335.9</v>
      </c>
      <c r="K10" s="24">
        <v>3397894.41</v>
      </c>
      <c r="L10" s="24">
        <v>412163700.53</v>
      </c>
    </row>
    <row r="11" spans="1:12" ht="15" customHeight="1">
      <c r="A11" s="68" t="s">
        <v>59</v>
      </c>
      <c r="B11" s="51" t="s">
        <v>23</v>
      </c>
      <c r="C11" s="18" t="s">
        <v>24</v>
      </c>
      <c r="D11" s="19">
        <v>158575</v>
      </c>
      <c r="E11" s="20">
        <v>9141</v>
      </c>
      <c r="F11" s="27">
        <f t="shared" si="0"/>
        <v>5.76446476430711</v>
      </c>
      <c r="G11" s="21">
        <v>103668</v>
      </c>
      <c r="H11" s="27">
        <f t="shared" si="1"/>
        <v>8.817571478180344</v>
      </c>
      <c r="I11" s="23">
        <v>466843415.01</v>
      </c>
      <c r="J11" s="24">
        <v>76537862.03</v>
      </c>
      <c r="K11" s="24">
        <v>3607375.43</v>
      </c>
      <c r="L11" s="24">
        <v>386698177.55</v>
      </c>
    </row>
    <row r="12" spans="1:12" ht="15" customHeight="1">
      <c r="A12" s="68" t="s">
        <v>59</v>
      </c>
      <c r="B12" s="51" t="s">
        <v>25</v>
      </c>
      <c r="C12" s="18" t="s">
        <v>30</v>
      </c>
      <c r="D12" s="19">
        <v>170017</v>
      </c>
      <c r="E12" s="20">
        <v>8461</v>
      </c>
      <c r="F12" s="26">
        <f t="shared" si="0"/>
        <v>4.976561167412671</v>
      </c>
      <c r="G12" s="21">
        <v>111652</v>
      </c>
      <c r="H12" s="26">
        <f t="shared" si="1"/>
        <v>7.578010246121878</v>
      </c>
      <c r="I12" s="23">
        <v>418138586.94</v>
      </c>
      <c r="J12" s="24">
        <v>58205335.44</v>
      </c>
      <c r="K12" s="24">
        <v>7801812.55</v>
      </c>
      <c r="L12" s="24">
        <v>352131438.95</v>
      </c>
    </row>
    <row r="13" spans="1:12" ht="15" customHeight="1">
      <c r="A13" s="67" t="s">
        <v>59</v>
      </c>
      <c r="B13" s="50" t="s">
        <v>27</v>
      </c>
      <c r="C13" s="11" t="s">
        <v>26</v>
      </c>
      <c r="D13" s="12">
        <v>175951</v>
      </c>
      <c r="E13" s="13">
        <v>8200</v>
      </c>
      <c r="F13" s="59">
        <f t="shared" si="0"/>
        <v>4.660388403589636</v>
      </c>
      <c r="G13" s="14">
        <v>119212</v>
      </c>
      <c r="H13" s="59">
        <f t="shared" si="1"/>
        <v>6.878502164211657</v>
      </c>
      <c r="I13" s="16">
        <v>598274067.1</v>
      </c>
      <c r="J13" s="15">
        <v>57964186.02</v>
      </c>
      <c r="K13" s="15">
        <v>4044297.52</v>
      </c>
      <c r="L13" s="15">
        <v>536265583.56</v>
      </c>
    </row>
    <row r="14" spans="1:12" ht="15" customHeight="1">
      <c r="A14" s="67" t="s">
        <v>59</v>
      </c>
      <c r="B14" s="50" t="s">
        <v>29</v>
      </c>
      <c r="C14" s="11" t="s">
        <v>32</v>
      </c>
      <c r="D14" s="12">
        <v>119764</v>
      </c>
      <c r="E14" s="13">
        <v>7524</v>
      </c>
      <c r="F14" s="28">
        <f t="shared" si="0"/>
        <v>6.282355298754217</v>
      </c>
      <c r="G14" s="14">
        <v>79310</v>
      </c>
      <c r="H14" s="28">
        <f t="shared" si="1"/>
        <v>9.486823855755896</v>
      </c>
      <c r="I14" s="16">
        <v>354938470.34</v>
      </c>
      <c r="J14" s="15">
        <v>90134571.76</v>
      </c>
      <c r="K14" s="15">
        <v>3244096.52</v>
      </c>
      <c r="L14" s="15">
        <v>261559802.06</v>
      </c>
    </row>
    <row r="15" spans="1:12" ht="15" customHeight="1">
      <c r="A15" s="67" t="s">
        <v>59</v>
      </c>
      <c r="B15" s="50" t="s">
        <v>31</v>
      </c>
      <c r="C15" s="11" t="s">
        <v>28</v>
      </c>
      <c r="D15" s="12">
        <v>115584</v>
      </c>
      <c r="E15" s="13">
        <v>7103</v>
      </c>
      <c r="F15" s="17">
        <f t="shared" si="0"/>
        <v>6.1453142303433</v>
      </c>
      <c r="G15" s="14">
        <v>76937</v>
      </c>
      <c r="H15" s="17">
        <f t="shared" si="1"/>
        <v>9.232228966557052</v>
      </c>
      <c r="I15" s="16">
        <v>486656895.18</v>
      </c>
      <c r="J15" s="15">
        <v>49186568.72</v>
      </c>
      <c r="K15" s="15">
        <v>2872792.91</v>
      </c>
      <c r="L15" s="15">
        <v>434597533.55</v>
      </c>
    </row>
    <row r="16" spans="1:12" ht="15" customHeight="1">
      <c r="A16" s="67" t="s">
        <v>59</v>
      </c>
      <c r="B16" s="50" t="s">
        <v>33</v>
      </c>
      <c r="C16" s="11" t="s">
        <v>36</v>
      </c>
      <c r="D16" s="12">
        <v>128899</v>
      </c>
      <c r="E16" s="13">
        <v>6513</v>
      </c>
      <c r="F16" s="59">
        <f t="shared" si="0"/>
        <v>5.052793272251918</v>
      </c>
      <c r="G16" s="14">
        <v>84359</v>
      </c>
      <c r="H16" s="59">
        <f t="shared" si="1"/>
        <v>7.720575160919404</v>
      </c>
      <c r="I16" s="16">
        <v>343741999.99</v>
      </c>
      <c r="J16" s="15">
        <v>36188466.03</v>
      </c>
      <c r="K16" s="15">
        <v>3874322.64</v>
      </c>
      <c r="L16" s="15">
        <v>303679211.32</v>
      </c>
    </row>
    <row r="17" spans="1:12" ht="15" customHeight="1">
      <c r="A17" s="67" t="s">
        <v>59</v>
      </c>
      <c r="B17" s="50" t="s">
        <v>35</v>
      </c>
      <c r="C17" s="11" t="s">
        <v>34</v>
      </c>
      <c r="D17" s="12">
        <v>132892</v>
      </c>
      <c r="E17" s="13">
        <v>6209</v>
      </c>
      <c r="F17" s="59">
        <f t="shared" si="0"/>
        <v>4.672215031755109</v>
      </c>
      <c r="G17" s="14">
        <v>89545</v>
      </c>
      <c r="H17" s="59">
        <f t="shared" si="1"/>
        <v>6.933943827126026</v>
      </c>
      <c r="I17" s="16">
        <v>469541243.14</v>
      </c>
      <c r="J17" s="15">
        <v>65655658.8</v>
      </c>
      <c r="K17" s="15">
        <v>3125096.03</v>
      </c>
      <c r="L17" s="15">
        <v>400760488.31</v>
      </c>
    </row>
    <row r="18" spans="1:12" ht="15" customHeight="1">
      <c r="A18" s="68" t="s">
        <v>59</v>
      </c>
      <c r="B18" s="51" t="s">
        <v>37</v>
      </c>
      <c r="C18" s="18" t="s">
        <v>38</v>
      </c>
      <c r="D18" s="19">
        <v>113804</v>
      </c>
      <c r="E18" s="20">
        <v>6192</v>
      </c>
      <c r="F18" s="26">
        <f t="shared" si="0"/>
        <v>5.440933534849391</v>
      </c>
      <c r="G18" s="21">
        <v>76834</v>
      </c>
      <c r="H18" s="26">
        <f t="shared" si="1"/>
        <v>8.058932243538017</v>
      </c>
      <c r="I18" s="23">
        <v>331128934.01</v>
      </c>
      <c r="J18" s="24">
        <v>33807149.11</v>
      </c>
      <c r="K18" s="24">
        <v>2442717.53</v>
      </c>
      <c r="L18" s="24">
        <v>294879067.37</v>
      </c>
    </row>
    <row r="19" spans="1:12" ht="15" customHeight="1">
      <c r="A19" s="68" t="s">
        <v>59</v>
      </c>
      <c r="B19" s="51" t="s">
        <v>39</v>
      </c>
      <c r="C19" s="18" t="s">
        <v>42</v>
      </c>
      <c r="D19" s="29">
        <v>109375</v>
      </c>
      <c r="E19" s="20">
        <v>5623</v>
      </c>
      <c r="F19" s="26">
        <f t="shared" si="0"/>
        <v>5.1410285714285715</v>
      </c>
      <c r="G19" s="21">
        <v>70048</v>
      </c>
      <c r="H19" s="26">
        <f t="shared" si="1"/>
        <v>8.027352672453175</v>
      </c>
      <c r="I19" s="23">
        <v>402809600.2</v>
      </c>
      <c r="J19" s="24">
        <v>53924478.5</v>
      </c>
      <c r="K19" s="24">
        <v>4268297.05</v>
      </c>
      <c r="L19" s="24">
        <v>344616824.65</v>
      </c>
    </row>
    <row r="20" spans="1:12" ht="15" customHeight="1">
      <c r="A20" s="68" t="s">
        <v>59</v>
      </c>
      <c r="B20" s="51" t="s">
        <v>41</v>
      </c>
      <c r="C20" s="18" t="s">
        <v>40</v>
      </c>
      <c r="D20" s="19">
        <v>84836</v>
      </c>
      <c r="E20" s="20">
        <v>5167</v>
      </c>
      <c r="F20" s="22">
        <f t="shared" si="0"/>
        <v>6.090574755999811</v>
      </c>
      <c r="G20" s="21">
        <v>56797</v>
      </c>
      <c r="H20" s="22">
        <f t="shared" si="1"/>
        <v>9.097311477718893</v>
      </c>
      <c r="I20" s="23">
        <v>258166963.37</v>
      </c>
      <c r="J20" s="24">
        <v>52077026.9</v>
      </c>
      <c r="K20" s="24">
        <v>2474616.76</v>
      </c>
      <c r="L20" s="24">
        <v>203615319.71</v>
      </c>
    </row>
    <row r="21" spans="1:12" ht="15" customHeight="1">
      <c r="A21" s="68" t="s">
        <v>59</v>
      </c>
      <c r="B21" s="51" t="s">
        <v>43</v>
      </c>
      <c r="C21" s="18" t="s">
        <v>44</v>
      </c>
      <c r="D21" s="29">
        <v>122568</v>
      </c>
      <c r="E21" s="20">
        <v>4703</v>
      </c>
      <c r="F21" s="26">
        <f t="shared" si="0"/>
        <v>3.837053717120292</v>
      </c>
      <c r="G21" s="21">
        <v>80804</v>
      </c>
      <c r="H21" s="26">
        <f t="shared" si="1"/>
        <v>5.820256422949359</v>
      </c>
      <c r="I21" s="23">
        <v>345890428.4</v>
      </c>
      <c r="J21" s="24">
        <v>44870741.7</v>
      </c>
      <c r="K21" s="24">
        <v>2996385.67</v>
      </c>
      <c r="L21" s="24">
        <v>298023301.03</v>
      </c>
    </row>
    <row r="22" spans="1:12" ht="15" customHeight="1">
      <c r="A22" s="68" t="s">
        <v>59</v>
      </c>
      <c r="B22" s="51" t="s">
        <v>45</v>
      </c>
      <c r="C22" s="18" t="s">
        <v>46</v>
      </c>
      <c r="D22" s="19">
        <v>78034</v>
      </c>
      <c r="E22" s="20">
        <v>3892</v>
      </c>
      <c r="F22" s="26">
        <f t="shared" si="0"/>
        <v>4.987569520978035</v>
      </c>
      <c r="G22" s="21">
        <v>50892</v>
      </c>
      <c r="H22" s="26">
        <f t="shared" si="1"/>
        <v>7.647567397626346</v>
      </c>
      <c r="I22" s="23">
        <v>160239484.71</v>
      </c>
      <c r="J22" s="24">
        <v>34662456.87</v>
      </c>
      <c r="K22" s="24">
        <v>1286930.91</v>
      </c>
      <c r="L22" s="24">
        <v>124290096.93</v>
      </c>
    </row>
    <row r="23" spans="1:12" ht="15" customHeight="1">
      <c r="A23" s="67" t="s">
        <v>59</v>
      </c>
      <c r="B23" s="52" t="s">
        <v>47</v>
      </c>
      <c r="C23" s="30" t="s">
        <v>48</v>
      </c>
      <c r="D23" s="31">
        <v>50927</v>
      </c>
      <c r="E23" s="32">
        <v>2398</v>
      </c>
      <c r="F23" s="59">
        <f t="shared" si="0"/>
        <v>4.7087006892218275</v>
      </c>
      <c r="G23" s="33">
        <v>31428</v>
      </c>
      <c r="H23" s="59">
        <f t="shared" si="1"/>
        <v>7.630138729795087</v>
      </c>
      <c r="I23" s="34">
        <v>162553986.26</v>
      </c>
      <c r="J23" s="35">
        <v>15424506.97</v>
      </c>
      <c r="K23" s="35">
        <v>1885452.65</v>
      </c>
      <c r="L23" s="35">
        <v>145244026.64</v>
      </c>
    </row>
    <row r="24" spans="1:12" ht="15" customHeight="1">
      <c r="A24" s="69"/>
      <c r="B24" s="70"/>
      <c r="C24" s="71"/>
      <c r="D24" s="64">
        <f>SUM(D3:D23)</f>
        <v>4284889</v>
      </c>
      <c r="E24" s="64">
        <f>SUM(E3:E23)</f>
        <v>236976</v>
      </c>
      <c r="F24" s="37">
        <f t="shared" si="0"/>
        <v>5.530504990911083</v>
      </c>
      <c r="G24" s="36">
        <f>SUM(G3:G23)</f>
        <v>2873828</v>
      </c>
      <c r="H24" s="37">
        <f t="shared" si="1"/>
        <v>8.246004980117112</v>
      </c>
      <c r="I24" s="65">
        <f>SUM(I3:I23)</f>
        <v>16493397393.78</v>
      </c>
      <c r="J24" s="65">
        <f>SUM(J3:J23)</f>
        <v>2653165807.5000005</v>
      </c>
      <c r="K24" s="65">
        <f>SUM(K3:K23)</f>
        <v>259001949.55000004</v>
      </c>
      <c r="L24" s="65">
        <f>SUM(L3:L23)</f>
        <v>13581229636.729998</v>
      </c>
    </row>
    <row r="25" spans="1:12" ht="15.75" customHeight="1">
      <c r="A25" s="72" t="s">
        <v>49</v>
      </c>
      <c r="B25" s="73"/>
      <c r="C25" s="74"/>
      <c r="D25" s="38">
        <v>4284889</v>
      </c>
      <c r="E25" s="39">
        <v>1159</v>
      </c>
      <c r="F25" s="41">
        <f t="shared" si="0"/>
        <v>0.027048541980900787</v>
      </c>
      <c r="G25" s="40">
        <v>2873828</v>
      </c>
      <c r="H25" s="41">
        <f t="shared" si="1"/>
        <v>0.040329483880037355</v>
      </c>
      <c r="I25" s="42">
        <v>73262549.31</v>
      </c>
      <c r="J25" s="42">
        <v>47446690.32</v>
      </c>
      <c r="K25" s="42">
        <v>3196127.57</v>
      </c>
      <c r="L25" s="42">
        <v>22619731.42</v>
      </c>
    </row>
    <row r="26" spans="1:12" ht="15">
      <c r="A26" s="75" t="s">
        <v>51</v>
      </c>
      <c r="B26" s="75"/>
      <c r="C26" s="76"/>
      <c r="D26" s="43">
        <f>SUM(D3:D23)</f>
        <v>4284889</v>
      </c>
      <c r="E26" s="43">
        <f>E24+E25</f>
        <v>238135</v>
      </c>
      <c r="F26" s="45">
        <f t="shared" si="0"/>
        <v>5.557553532891983</v>
      </c>
      <c r="G26" s="44">
        <f>SUM(G3:G23)</f>
        <v>2873828</v>
      </c>
      <c r="H26" s="45">
        <f t="shared" si="1"/>
        <v>8.28633446399715</v>
      </c>
      <c r="I26" s="46">
        <f>I24+I25</f>
        <v>16566659943.09</v>
      </c>
      <c r="J26" s="46">
        <f>J24+J25</f>
        <v>2700612497.8200006</v>
      </c>
      <c r="K26" s="46">
        <f>K24+K25</f>
        <v>262198077.12000003</v>
      </c>
      <c r="L26" s="46">
        <f>L24+L25</f>
        <v>13603849368.149998</v>
      </c>
    </row>
    <row r="27" spans="1:9" s="2" customFormat="1" ht="12.75">
      <c r="A27" s="1" t="s">
        <v>50</v>
      </c>
      <c r="C27" s="1"/>
      <c r="D27" s="1"/>
      <c r="E27" s="3"/>
      <c r="F27" s="8"/>
      <c r="G27" s="3"/>
      <c r="H27" s="3"/>
      <c r="I27" s="3"/>
    </row>
    <row r="28" spans="1:9" ht="15">
      <c r="A28" s="4" t="s">
        <v>52</v>
      </c>
      <c r="C28" s="5"/>
      <c r="D28" s="5"/>
      <c r="E28" s="9"/>
      <c r="I28" s="10"/>
    </row>
    <row r="31" spans="9:12" ht="15">
      <c r="I31" s="66"/>
      <c r="J31" s="66"/>
      <c r="K31" s="66"/>
      <c r="L31" s="66"/>
    </row>
  </sheetData>
  <sheetProtection/>
  <mergeCells count="4">
    <mergeCell ref="A24:C24"/>
    <mergeCell ref="A25:C25"/>
    <mergeCell ref="A26:C26"/>
    <mergeCell ref="A1:L1"/>
  </mergeCells>
  <printOptions/>
  <pageMargins left="0.1968503937007874" right="0.1968503937007874" top="0.35433070866141736" bottom="0.35433070866141736" header="0.31496062992125984" footer="0.31496062992125984"/>
  <pageSetup fitToHeight="1" fitToWidth="1" horizontalDpi="1200" verticalDpi="12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2019-10-30T09:23:14Z</cp:lastPrinted>
  <dcterms:created xsi:type="dcterms:W3CDTF">2014-08-01T07:14:43Z</dcterms:created>
  <dcterms:modified xsi:type="dcterms:W3CDTF">2020-04-30T06:04:56Z</dcterms:modified>
  <cp:category/>
  <cp:version/>
  <cp:contentType/>
  <cp:contentStatus/>
</cp:coreProperties>
</file>