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70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<sst xmlns="http://schemas.openxmlformats.org/spreadsheetml/2006/main" count="62" uniqueCount="62">
  <si>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</si>
  <si>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</si>
  <si>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</si>
  <si>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</si>
  <si>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</si>
  <si>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</si>
  <si>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</si>
  <si>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</si>
  <si>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</si>
  <si>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</si>
  <si>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</si>
  <si>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</si>
  <si>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</si>
  <si>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</si>
  <si>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</si>
  <si>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</si>
  <si>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</si>
  <si>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</si>
  <si>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</si>
  <si>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</si>
  <si>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</si>
  <si>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</si>
  <si>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</si>
  <si>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</si>
  <si>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</si>
  <si>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</si>
  <si>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</si>
  <si>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</si>
  <si>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</si>
  <si>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</si>
  <si>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</si>
  <si>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</si>
  <si>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</si>
  <si>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</si>
  <si>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</si>
  <si>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</si>
  <si>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</si>
  <si>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</si>
  <si>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</si>
  <si>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</si>
  <si>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</si>
  <si>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</si>
  <si>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</si>
  <si>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</si>
  <si>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</si>
  <si>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</si>
  <si>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</si>
  <si>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</si>
  <si>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</si>
  <si>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</si>
  <si>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</si>
  <si>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</si>
  <si>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</si>
  <si>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</si>
  <si>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</si>
  <si>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</si>
  <si>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</si>
  <si>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</t>
  </si>
  <si>
    <t>Broj građana</t>
  </si>
  <si>
    <t>Udio u ukupnom broju stanovnika</t>
  </si>
  <si>
    <t>Udio u broju radno sposobnog stanovništva u %</t>
  </si>
  <si>
    <t>Županijska središta rangirana po broju građana koji nisu podmirili dospjele neizvršene osnove za plaćanje - udjeli u ukupnom i radnom stanovništvu te iznosi duga po vrstama  – stanje 31. 3. 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</si>
</sst>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6" fillId="2" borderId="10" xfId="0" applyFont="1" applyFill="1" applyBorder="1" applyAlignment="1">
      <alignment horizontal="right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2" borderId="11" xfId="51" applyNumberFormat="1" applyFont="1" applyFill="1" applyBorder="1" applyAlignment="1">
      <alignment horizontal="right" vertical="center"/>
      <protection/>
    </xf>
    <xf numFmtId="3" fontId="44" fillId="2" borderId="12" xfId="51" applyNumberFormat="1" applyFont="1" applyFill="1" applyBorder="1" applyAlignment="1">
      <alignment horizontal="right" vertical="center"/>
      <protection/>
    </xf>
    <xf numFmtId="3" fontId="44" fillId="2" borderId="13" xfId="51" applyNumberFormat="1" applyFont="1" applyFill="1" applyBorder="1" applyAlignment="1">
      <alignment horizontal="right" vertical="center"/>
      <protection/>
    </xf>
    <xf numFmtId="0" fontId="45" fillId="2" borderId="13" xfId="51" applyFont="1" applyFill="1" applyBorder="1" applyAlignment="1">
      <alignment vertical="center"/>
      <protection/>
    </xf>
    <xf numFmtId="3" fontId="44" fillId="33" borderId="14" xfId="0" applyNumberFormat="1" applyFont="1" applyFill="1" applyBorder="1" applyAlignment="1">
      <alignment horizontal="center" vertical="center"/>
    </xf>
    <xf numFmtId="3" fontId="44" fillId="2" borderId="14" xfId="51" applyNumberFormat="1" applyFont="1" applyFill="1" applyBorder="1" applyAlignment="1">
      <alignment horizontal="right" vertical="center"/>
      <protection/>
    </xf>
    <xf numFmtId="3" fontId="44" fillId="2" borderId="15" xfId="51" applyNumberFormat="1" applyFont="1" applyFill="1" applyBorder="1" applyAlignment="1">
      <alignment horizontal="right" vertical="center"/>
      <protection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4" fillId="33" borderId="13" xfId="0" applyNumberFormat="1" applyFont="1" applyFill="1" applyBorder="1" applyAlignment="1">
      <alignment horizontal="center" vertical="center"/>
    </xf>
    <xf numFmtId="3" fontId="44" fillId="2" borderId="13" xfId="50" applyNumberFormat="1" applyFont="1" applyFill="1" applyBorder="1" applyAlignment="1">
      <alignment horizontal="right" vertical="center" wrapText="1"/>
      <protection/>
    </xf>
    <xf numFmtId="3" fontId="44" fillId="2" borderId="10" xfId="50" applyNumberFormat="1" applyFont="1" applyFill="1" applyBorder="1" applyAlignment="1">
      <alignment horizontal="right" vertical="center" wrapText="1"/>
      <protection/>
    </xf>
    <xf numFmtId="0" fontId="45" fillId="2" borderId="13" xfId="50" applyFont="1" applyFill="1" applyBorder="1" applyAlignment="1">
      <alignment vertical="center" wrapText="1"/>
      <protection/>
    </xf>
    <xf numFmtId="0" fontId="6" fillId="2" borderId="16" xfId="0" applyFont="1" applyFill="1" applyBorder="1" applyAlignment="1">
      <alignment horizontal="right" vertical="center"/>
    </xf>
    <xf numFmtId="0" fontId="45" fillId="2" borderId="17" xfId="50" applyFont="1" applyFill="1" applyBorder="1" applyAlignment="1">
      <alignment vertical="center" wrapText="1"/>
      <protection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4" fillId="33" borderId="17" xfId="0" applyNumberFormat="1" applyFont="1" applyFill="1" applyBorder="1" applyAlignment="1">
      <alignment horizontal="center" vertical="center"/>
    </xf>
    <xf numFmtId="3" fontId="44" fillId="2" borderId="17" xfId="50" applyNumberFormat="1" applyFont="1" applyFill="1" applyBorder="1" applyAlignment="1">
      <alignment horizontal="right" vertical="center" wrapText="1"/>
      <protection/>
    </xf>
    <xf numFmtId="3" fontId="44" fillId="2" borderId="16" xfId="50" applyNumberFormat="1" applyFont="1" applyFill="1" applyBorder="1" applyAlignment="1">
      <alignment horizontal="right" vertical="center" wrapText="1"/>
      <protection/>
    </xf>
    <xf numFmtId="0" fontId="45" fillId="34" borderId="13" xfId="0" applyFont="1" applyFill="1" applyBorder="1" applyAlignment="1">
      <alignment horizontal="center" vertical="center"/>
    </xf>
    <xf numFmtId="4" fontId="45" fillId="35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4" fillId="33" borderId="18" xfId="0" applyNumberFormat="1" applyFont="1" applyFill="1" applyBorder="1" applyAlignment="1">
      <alignment horizontal="center" vertical="center"/>
    </xf>
    <xf numFmtId="3" fontId="44" fillId="33" borderId="19" xfId="0" applyNumberFormat="1" applyFont="1" applyFill="1" applyBorder="1" applyAlignment="1">
      <alignment horizontal="center" vertical="center"/>
    </xf>
    <xf numFmtId="3" fontId="44" fillId="33" borderId="13" xfId="0" applyNumberFormat="1" applyFont="1" applyFill="1" applyBorder="1" applyAlignment="1">
      <alignment horizontal="center"/>
    </xf>
    <xf numFmtId="3" fontId="44" fillId="33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4" xfId="51" applyNumberFormat="1" applyFont="1" applyFill="1" applyBorder="1" applyAlignment="1">
      <alignment horizontal="right" vertical="center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0" fontId="6" fillId="2" borderId="20" xfId="0" applyFont="1" applyFill="1" applyBorder="1" applyAlignment="1">
      <alignment horizontal="right" vertical="center"/>
    </xf>
    <xf numFmtId="0" fontId="45" fillId="2" borderId="21" xfId="0" applyFont="1" applyFill="1" applyBorder="1" applyAlignment="1">
      <alignment vertical="center"/>
    </xf>
    <xf numFmtId="3" fontId="44" fillId="33" borderId="22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4" fillId="33" borderId="23" xfId="0" applyNumberFormat="1" applyFont="1" applyFill="1" applyBorder="1" applyAlignment="1">
      <alignment horizontal="center" vertical="center"/>
    </xf>
    <xf numFmtId="2" fontId="44" fillId="2" borderId="23" xfId="0" applyNumberFormat="1" applyFont="1" applyFill="1" applyBorder="1" applyAlignment="1">
      <alignment horizontal="center" vertical="center"/>
    </xf>
    <xf numFmtId="4" fontId="44" fillId="2" borderId="23" xfId="0" applyNumberFormat="1" applyFont="1" applyFill="1" applyBorder="1" applyAlignment="1">
      <alignment horizontal="center" vertical="center"/>
    </xf>
    <xf numFmtId="3" fontId="44" fillId="2" borderId="23" xfId="51" applyNumberFormat="1" applyFont="1" applyFill="1" applyBorder="1" applyAlignment="1">
      <alignment horizontal="right" vertical="center"/>
      <protection/>
    </xf>
    <xf numFmtId="3" fontId="44" fillId="2" borderId="23" xfId="0" applyNumberFormat="1" applyFont="1" applyFill="1" applyBorder="1" applyAlignment="1">
      <alignment vertical="center"/>
    </xf>
    <xf numFmtId="3" fontId="44" fillId="2" borderId="24" xfId="0" applyNumberFormat="1" applyFont="1" applyFill="1" applyBorder="1" applyAlignment="1">
      <alignment vertical="center"/>
    </xf>
    <xf numFmtId="3" fontId="44" fillId="2" borderId="21" xfId="51" applyNumberFormat="1" applyFont="1" applyFill="1" applyBorder="1" applyAlignment="1">
      <alignment horizontal="right" vertical="center"/>
      <protection/>
    </xf>
    <xf numFmtId="0" fontId="2" fillId="37" borderId="18" xfId="0" applyFont="1" applyFill="1" applyBorder="1" applyAlignment="1">
      <alignment horizontal="center" vertical="center" textRotation="90"/>
    </xf>
    <xf numFmtId="0" fontId="4" fillId="36" borderId="11" xfId="51" applyFont="1" applyFill="1" applyBorder="1" applyAlignment="1">
      <alignment horizontal="center" vertical="center" wrapText="1"/>
      <protection/>
    </xf>
    <xf numFmtId="4" fontId="4" fillId="36" borderId="11" xfId="51" applyNumberFormat="1" applyFont="1" applyFill="1" applyBorder="1" applyAlignment="1">
      <alignment horizontal="center" vertical="center" wrapText="1"/>
      <protection/>
    </xf>
    <xf numFmtId="3" fontId="4" fillId="36" borderId="11" xfId="51" applyNumberFormat="1" applyFont="1" applyFill="1" applyBorder="1" applyAlignment="1">
      <alignment horizontal="center" vertical="center" wrapText="1"/>
      <protection/>
    </xf>
    <xf numFmtId="4" fontId="45" fillId="35" borderId="13" xfId="0" applyNumberFormat="1" applyFont="1" applyFill="1" applyBorder="1" applyAlignment="1">
      <alignment horizontal="right" vertical="center"/>
    </xf>
    <xf numFmtId="0" fontId="45" fillId="38" borderId="13" xfId="0" applyFont="1" applyFill="1" applyBorder="1" applyAlignment="1">
      <alignment horizontal="left" vertical="center"/>
    </xf>
    <xf numFmtId="3" fontId="45" fillId="38" borderId="13" xfId="0" applyNumberFormat="1" applyFont="1" applyFill="1" applyBorder="1" applyAlignment="1">
      <alignment horizontal="center" vertical="center"/>
    </xf>
    <xf numFmtId="3" fontId="45" fillId="38" borderId="13" xfId="0" applyNumberFormat="1" applyFont="1" applyFill="1" applyBorder="1" applyAlignment="1">
      <alignment horizontal="right" vertical="center"/>
    </xf>
    <xf numFmtId="2" fontId="45" fillId="38" borderId="13" xfId="0" applyNumberFormat="1" applyFont="1" applyFill="1" applyBorder="1" applyAlignment="1">
      <alignment horizontal="center" vertical="center"/>
    </xf>
    <xf numFmtId="4" fontId="45" fillId="38" borderId="13" xfId="0" applyNumberFormat="1" applyFont="1" applyFill="1" applyBorder="1" applyAlignment="1">
      <alignment horizontal="center" vertical="center"/>
    </xf>
    <xf numFmtId="0" fontId="44" fillId="39" borderId="0" xfId="0" applyFont="1" applyFill="1" applyAlignment="1">
      <alignment/>
    </xf>
    <xf numFmtId="0" fontId="45" fillId="39" borderId="17" xfId="0" applyFont="1" applyFill="1" applyBorder="1" applyAlignment="1">
      <alignment/>
    </xf>
    <xf numFmtId="3" fontId="45" fillId="39" borderId="17" xfId="0" applyNumberFormat="1" applyFont="1" applyFill="1" applyBorder="1" applyAlignment="1">
      <alignment horizontal="center" vertical="center"/>
    </xf>
    <xf numFmtId="3" fontId="45" fillId="39" borderId="17" xfId="0" applyNumberFormat="1" applyFont="1" applyFill="1" applyBorder="1" applyAlignment="1">
      <alignment vertical="center"/>
    </xf>
    <xf numFmtId="4" fontId="45" fillId="39" borderId="13" xfId="0" applyNumberFormat="1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11" ht="29.25" customHeigh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8.25">
      <c r="A2" s="45" t="s">
        <v>0</v>
      </c>
      <c r="B2" s="46" t="s">
        <v>1</v>
      </c>
      <c r="C2" s="47" t="s">
        <v>50</v>
      </c>
      <c r="D2" s="48" t="s">
        <v>58</v>
      </c>
      <c r="E2" s="33" t="s">
        <v>51</v>
      </c>
      <c r="F2" s="33" t="s">
        <v>59</v>
      </c>
      <c r="G2" s="33" t="s">
        <v>60</v>
      </c>
      <c r="H2" s="47" t="s">
        <v>2</v>
      </c>
      <c r="I2" s="47" t="s">
        <v>3</v>
      </c>
      <c r="J2" s="47" t="s">
        <v>4</v>
      </c>
      <c r="K2" s="47" t="s">
        <v>5</v>
      </c>
    </row>
    <row r="3" spans="1:11" ht="15">
      <c r="A3" s="34" t="s">
        <v>6</v>
      </c>
      <c r="B3" s="35" t="s">
        <v>56</v>
      </c>
      <c r="C3" s="36">
        <v>790017</v>
      </c>
      <c r="D3" s="37">
        <v>48865</v>
      </c>
      <c r="E3" s="38">
        <v>537188</v>
      </c>
      <c r="F3" s="39">
        <f>D3/C3*100</f>
        <v>6.185309936368458</v>
      </c>
      <c r="G3" s="40">
        <f>D3/E3*100</f>
        <v>9.096442958517317</v>
      </c>
      <c r="H3" s="41">
        <v>4695656627.75</v>
      </c>
      <c r="I3" s="42">
        <v>653901950.35</v>
      </c>
      <c r="J3" s="43">
        <v>74254625.09</v>
      </c>
      <c r="K3" s="44">
        <v>3967500052.31</v>
      </c>
    </row>
    <row r="4" spans="1:11" ht="15">
      <c r="A4" s="1" t="s">
        <v>7</v>
      </c>
      <c r="B4" s="6" t="s">
        <v>8</v>
      </c>
      <c r="C4" s="25">
        <v>178102</v>
      </c>
      <c r="D4" s="31">
        <v>8654</v>
      </c>
      <c r="E4" s="2">
        <v>121242</v>
      </c>
      <c r="F4" s="39">
        <f aca="true" t="shared" si="0" ref="F4:F23">D4/C4*100</f>
        <v>4.859013374358514</v>
      </c>
      <c r="G4" s="40">
        <f aca="true" t="shared" si="1" ref="G4:G23">D4/E4*100</f>
        <v>7.137790534633213</v>
      </c>
      <c r="H4" s="3">
        <v>774521660.18</v>
      </c>
      <c r="I4" s="3">
        <v>74961200.14</v>
      </c>
      <c r="J4" s="4">
        <v>14093707.33</v>
      </c>
      <c r="K4" s="5">
        <v>685466752.71</v>
      </c>
    </row>
    <row r="5" spans="1:11" ht="15">
      <c r="A5" s="1" t="s">
        <v>9</v>
      </c>
      <c r="B5" s="6" t="s">
        <v>10</v>
      </c>
      <c r="C5" s="25">
        <v>128624</v>
      </c>
      <c r="D5" s="31">
        <v>7741</v>
      </c>
      <c r="E5" s="2">
        <v>88271</v>
      </c>
      <c r="F5" s="39">
        <f t="shared" si="0"/>
        <v>6.01831695484513</v>
      </c>
      <c r="G5" s="40">
        <f t="shared" si="1"/>
        <v>8.769584574775408</v>
      </c>
      <c r="H5" s="3">
        <v>488042673.95</v>
      </c>
      <c r="I5" s="3">
        <v>39190017.08</v>
      </c>
      <c r="J5" s="4">
        <v>7457325.89</v>
      </c>
      <c r="K5" s="5">
        <v>441395330.98</v>
      </c>
    </row>
    <row r="6" spans="1:11" ht="15">
      <c r="A6" s="1" t="s">
        <v>11</v>
      </c>
      <c r="B6" s="6" t="s">
        <v>12</v>
      </c>
      <c r="C6" s="25">
        <v>108048</v>
      </c>
      <c r="D6" s="31">
        <v>6169</v>
      </c>
      <c r="E6" s="2">
        <v>73921</v>
      </c>
      <c r="F6" s="39">
        <f t="shared" si="0"/>
        <v>5.709499481711832</v>
      </c>
      <c r="G6" s="40">
        <f t="shared" si="1"/>
        <v>8.345395760338741</v>
      </c>
      <c r="H6" s="3">
        <v>418050049.18</v>
      </c>
      <c r="I6" s="3">
        <v>77863399.02</v>
      </c>
      <c r="J6" s="4">
        <v>3356821.97</v>
      </c>
      <c r="K6" s="5">
        <v>336829828.19</v>
      </c>
    </row>
    <row r="7" spans="1:11" ht="15">
      <c r="A7" s="1" t="s">
        <v>13</v>
      </c>
      <c r="B7" s="6" t="s">
        <v>57</v>
      </c>
      <c r="C7" s="25">
        <v>63517</v>
      </c>
      <c r="D7" s="31">
        <v>3947</v>
      </c>
      <c r="E7" s="2">
        <v>43739</v>
      </c>
      <c r="F7" s="39">
        <f t="shared" si="0"/>
        <v>6.2140844183446955</v>
      </c>
      <c r="G7" s="40">
        <f t="shared" si="1"/>
        <v>9.023983172912047</v>
      </c>
      <c r="H7" s="3">
        <v>634679170.56</v>
      </c>
      <c r="I7" s="3">
        <v>434838999.95</v>
      </c>
      <c r="J7" s="4">
        <v>1881924.55</v>
      </c>
      <c r="K7" s="5">
        <v>197958246.06</v>
      </c>
    </row>
    <row r="8" spans="1:11" ht="15">
      <c r="A8" s="1" t="s">
        <v>15</v>
      </c>
      <c r="B8" s="6" t="s">
        <v>18</v>
      </c>
      <c r="C8" s="25">
        <v>59141</v>
      </c>
      <c r="D8" s="31">
        <v>3896</v>
      </c>
      <c r="E8" s="2">
        <v>39363</v>
      </c>
      <c r="F8" s="39">
        <f t="shared" si="0"/>
        <v>6.5876464719906656</v>
      </c>
      <c r="G8" s="40">
        <f t="shared" si="1"/>
        <v>9.897619592002641</v>
      </c>
      <c r="H8" s="3">
        <v>221088849.83</v>
      </c>
      <c r="I8" s="3">
        <v>43836138.93</v>
      </c>
      <c r="J8" s="4">
        <v>2446993.74</v>
      </c>
      <c r="K8" s="5">
        <v>174805717.16</v>
      </c>
    </row>
    <row r="9" spans="1:11" ht="15">
      <c r="A9" s="1" t="s">
        <v>17</v>
      </c>
      <c r="B9" s="6" t="s">
        <v>16</v>
      </c>
      <c r="C9" s="25">
        <v>47768</v>
      </c>
      <c r="D9" s="31">
        <v>3832</v>
      </c>
      <c r="E9" s="2">
        <v>32268</v>
      </c>
      <c r="F9" s="39">
        <f t="shared" si="0"/>
        <v>8.022106849773907</v>
      </c>
      <c r="G9" s="40">
        <f t="shared" si="1"/>
        <v>11.875542332961448</v>
      </c>
      <c r="H9" s="3">
        <v>208249544.12</v>
      </c>
      <c r="I9" s="3">
        <v>23451210.08</v>
      </c>
      <c r="J9" s="4">
        <v>3478460.31</v>
      </c>
      <c r="K9" s="5">
        <v>181319873.73</v>
      </c>
    </row>
    <row r="10" spans="1:11" ht="15">
      <c r="A10" s="1" t="s">
        <v>19</v>
      </c>
      <c r="B10" s="6" t="s">
        <v>14</v>
      </c>
      <c r="C10" s="25">
        <v>75062</v>
      </c>
      <c r="D10" s="31">
        <v>3734</v>
      </c>
      <c r="E10" s="2">
        <v>50709</v>
      </c>
      <c r="F10" s="39">
        <f t="shared" si="0"/>
        <v>4.974554368388798</v>
      </c>
      <c r="G10" s="40">
        <f t="shared" si="1"/>
        <v>7.363584373582599</v>
      </c>
      <c r="H10" s="3">
        <v>202122160.13</v>
      </c>
      <c r="I10" s="3">
        <v>27732036.67</v>
      </c>
      <c r="J10" s="4">
        <v>4143664.76</v>
      </c>
      <c r="K10" s="5">
        <v>170246458.7</v>
      </c>
    </row>
    <row r="11" spans="1:11" ht="15">
      <c r="A11" s="1" t="s">
        <v>20</v>
      </c>
      <c r="B11" s="6" t="s">
        <v>21</v>
      </c>
      <c r="C11" s="25">
        <v>55705</v>
      </c>
      <c r="D11" s="31">
        <v>3085</v>
      </c>
      <c r="E11" s="2">
        <v>36833</v>
      </c>
      <c r="F11" s="39">
        <f t="shared" si="0"/>
        <v>5.538102504263531</v>
      </c>
      <c r="G11" s="40">
        <f t="shared" si="1"/>
        <v>8.375641408519535</v>
      </c>
      <c r="H11" s="3">
        <v>177525297.86</v>
      </c>
      <c r="I11" s="3">
        <v>16274913.06</v>
      </c>
      <c r="J11" s="4">
        <v>1778327.68</v>
      </c>
      <c r="K11" s="5">
        <v>159472057.12</v>
      </c>
    </row>
    <row r="12" spans="1:11" ht="15">
      <c r="A12" s="1" t="s">
        <v>22</v>
      </c>
      <c r="B12" s="6" t="s">
        <v>25</v>
      </c>
      <c r="C12" s="25">
        <v>40276</v>
      </c>
      <c r="D12" s="31">
        <v>2797</v>
      </c>
      <c r="E12" s="2">
        <v>26975</v>
      </c>
      <c r="F12" s="39">
        <f t="shared" si="0"/>
        <v>6.944582381567186</v>
      </c>
      <c r="G12" s="40">
        <f t="shared" si="1"/>
        <v>10.368860055607044</v>
      </c>
      <c r="H12" s="3">
        <v>145151194.14</v>
      </c>
      <c r="I12" s="3">
        <v>30450535.24</v>
      </c>
      <c r="J12" s="4">
        <v>2172115.76</v>
      </c>
      <c r="K12" s="5">
        <v>112528543.14</v>
      </c>
    </row>
    <row r="13" spans="1:11" ht="15">
      <c r="A13" s="1" t="s">
        <v>24</v>
      </c>
      <c r="B13" s="6" t="s">
        <v>23</v>
      </c>
      <c r="C13" s="25">
        <v>46946</v>
      </c>
      <c r="D13" s="31">
        <v>2521</v>
      </c>
      <c r="E13" s="2">
        <v>31593</v>
      </c>
      <c r="F13" s="39">
        <f t="shared" si="0"/>
        <v>5.369999573978614</v>
      </c>
      <c r="G13" s="40">
        <f t="shared" si="1"/>
        <v>7.979615737663407</v>
      </c>
      <c r="H13" s="3">
        <v>255547154.64</v>
      </c>
      <c r="I13" s="3">
        <v>19182392.34</v>
      </c>
      <c r="J13" s="4">
        <v>1860822.54</v>
      </c>
      <c r="K13" s="5">
        <v>234503939.76</v>
      </c>
    </row>
    <row r="14" spans="1:11" ht="15">
      <c r="A14" s="1" t="s">
        <v>26</v>
      </c>
      <c r="B14" s="6" t="s">
        <v>27</v>
      </c>
      <c r="C14" s="25">
        <v>46332</v>
      </c>
      <c r="D14" s="31">
        <v>2484</v>
      </c>
      <c r="E14" s="2">
        <v>31044</v>
      </c>
      <c r="F14" s="39">
        <f t="shared" si="0"/>
        <v>5.361305361305361</v>
      </c>
      <c r="G14" s="40">
        <f t="shared" si="1"/>
        <v>8.001546192500966</v>
      </c>
      <c r="H14" s="3">
        <v>165991346.16</v>
      </c>
      <c r="I14" s="3">
        <v>20922464.6</v>
      </c>
      <c r="J14" s="4">
        <v>1759218.39</v>
      </c>
      <c r="K14" s="5">
        <v>143309663.17</v>
      </c>
    </row>
    <row r="15" spans="1:11" ht="15">
      <c r="A15" s="1" t="s">
        <v>28</v>
      </c>
      <c r="B15" s="6" t="s">
        <v>29</v>
      </c>
      <c r="C15" s="25">
        <v>27104</v>
      </c>
      <c r="D15" s="31">
        <v>2103</v>
      </c>
      <c r="E15" s="2">
        <v>18468</v>
      </c>
      <c r="F15" s="39">
        <f t="shared" si="0"/>
        <v>7.759002361275089</v>
      </c>
      <c r="G15" s="40">
        <f t="shared" si="1"/>
        <v>11.387264457439896</v>
      </c>
      <c r="H15" s="3">
        <v>150750241.73</v>
      </c>
      <c r="I15" s="3">
        <v>12702696.54</v>
      </c>
      <c r="J15" s="4">
        <v>1132222.7</v>
      </c>
      <c r="K15" s="5">
        <v>136915322.49</v>
      </c>
    </row>
    <row r="16" spans="1:11" ht="15">
      <c r="A16" s="1" t="s">
        <v>30</v>
      </c>
      <c r="B16" s="6" t="s">
        <v>33</v>
      </c>
      <c r="C16" s="25">
        <v>27683</v>
      </c>
      <c r="D16" s="31">
        <v>1829</v>
      </c>
      <c r="E16" s="2">
        <v>18367</v>
      </c>
      <c r="F16" s="39">
        <f t="shared" si="0"/>
        <v>6.606942889137738</v>
      </c>
      <c r="G16" s="40">
        <f t="shared" si="1"/>
        <v>9.958076985898623</v>
      </c>
      <c r="H16" s="3">
        <v>71134167.53</v>
      </c>
      <c r="I16" s="3">
        <v>12499225.37</v>
      </c>
      <c r="J16" s="4">
        <v>467018.21</v>
      </c>
      <c r="K16" s="5">
        <v>58167923.95</v>
      </c>
    </row>
    <row r="17" spans="1:11" ht="15">
      <c r="A17" s="1" t="s">
        <v>32</v>
      </c>
      <c r="B17" s="6" t="s">
        <v>31</v>
      </c>
      <c r="C17" s="25">
        <v>42615</v>
      </c>
      <c r="D17" s="31">
        <v>1685</v>
      </c>
      <c r="E17" s="2">
        <v>28327</v>
      </c>
      <c r="F17" s="39">
        <f t="shared" si="0"/>
        <v>3.9540068051155695</v>
      </c>
      <c r="G17" s="40">
        <f t="shared" si="1"/>
        <v>5.948388463303562</v>
      </c>
      <c r="H17" s="3">
        <v>146752196.37</v>
      </c>
      <c r="I17" s="3">
        <v>21846169.76</v>
      </c>
      <c r="J17" s="4">
        <v>1999894.3</v>
      </c>
      <c r="K17" s="5">
        <v>122906132.31</v>
      </c>
    </row>
    <row r="18" spans="1:11" ht="15">
      <c r="A18" s="1" t="s">
        <v>34</v>
      </c>
      <c r="B18" s="6" t="s">
        <v>35</v>
      </c>
      <c r="C18" s="25">
        <v>30854</v>
      </c>
      <c r="D18" s="31">
        <v>1467</v>
      </c>
      <c r="E18" s="2">
        <v>21343</v>
      </c>
      <c r="F18" s="39">
        <f t="shared" si="0"/>
        <v>4.754650936669476</v>
      </c>
      <c r="G18" s="40">
        <f t="shared" si="1"/>
        <v>6.8734479688890975</v>
      </c>
      <c r="H18" s="3">
        <v>233077450.14</v>
      </c>
      <c r="I18" s="3">
        <v>9335624.62</v>
      </c>
      <c r="J18" s="4">
        <v>1448430.56</v>
      </c>
      <c r="K18" s="5">
        <v>222293394.96</v>
      </c>
    </row>
    <row r="19" spans="1:11" ht="15">
      <c r="A19" s="1" t="s">
        <v>36</v>
      </c>
      <c r="B19" s="6" t="s">
        <v>37</v>
      </c>
      <c r="C19" s="26">
        <v>26248</v>
      </c>
      <c r="D19" s="32">
        <v>1391</v>
      </c>
      <c r="E19" s="7">
        <v>17564</v>
      </c>
      <c r="F19" s="39">
        <f t="shared" si="0"/>
        <v>5.299451386772326</v>
      </c>
      <c r="G19" s="40">
        <f t="shared" si="1"/>
        <v>7.919608289683443</v>
      </c>
      <c r="H19" s="8">
        <v>49808456.26</v>
      </c>
      <c r="I19" s="8">
        <v>7329050.86</v>
      </c>
      <c r="J19" s="9">
        <v>511698.75</v>
      </c>
      <c r="K19" s="5">
        <v>41967706.65</v>
      </c>
    </row>
    <row r="20" spans="1:11" ht="15">
      <c r="A20" s="1" t="s">
        <v>38</v>
      </c>
      <c r="B20" s="14" t="s">
        <v>39</v>
      </c>
      <c r="C20" s="27">
        <v>21291</v>
      </c>
      <c r="D20" s="10">
        <v>1152</v>
      </c>
      <c r="E20" s="11">
        <v>14700</v>
      </c>
      <c r="F20" s="39">
        <f t="shared" si="0"/>
        <v>5.410736931097647</v>
      </c>
      <c r="G20" s="40">
        <f t="shared" si="1"/>
        <v>7.836734693877551</v>
      </c>
      <c r="H20" s="12">
        <v>55439507.24</v>
      </c>
      <c r="I20" s="12">
        <v>8023200.96</v>
      </c>
      <c r="J20" s="13">
        <v>938500.37</v>
      </c>
      <c r="K20" s="12">
        <v>46477805.91</v>
      </c>
    </row>
    <row r="21" spans="1:11" ht="15">
      <c r="A21" s="1" t="s">
        <v>40</v>
      </c>
      <c r="B21" s="14" t="s">
        <v>43</v>
      </c>
      <c r="C21" s="27">
        <v>12745</v>
      </c>
      <c r="D21" s="10">
        <v>614</v>
      </c>
      <c r="E21" s="11">
        <v>8002</v>
      </c>
      <c r="F21" s="39">
        <f t="shared" si="0"/>
        <v>4.81757551981169</v>
      </c>
      <c r="G21" s="40">
        <f t="shared" si="1"/>
        <v>7.673081729567609</v>
      </c>
      <c r="H21" s="12">
        <v>28664350.78</v>
      </c>
      <c r="I21" s="12">
        <v>4274806.69</v>
      </c>
      <c r="J21" s="13">
        <v>441066.47</v>
      </c>
      <c r="K21" s="12">
        <v>23948477.62</v>
      </c>
    </row>
    <row r="22" spans="1:11" ht="15">
      <c r="A22" s="1" t="s">
        <v>42</v>
      </c>
      <c r="B22" s="14" t="s">
        <v>41</v>
      </c>
      <c r="C22" s="27">
        <v>12480</v>
      </c>
      <c r="D22" s="10">
        <v>465</v>
      </c>
      <c r="E22" s="11">
        <v>8440</v>
      </c>
      <c r="F22" s="39">
        <f t="shared" si="0"/>
        <v>3.7259615384615383</v>
      </c>
      <c r="G22" s="40">
        <f t="shared" si="1"/>
        <v>5.509478672985782</v>
      </c>
      <c r="H22" s="12">
        <v>30190017.57</v>
      </c>
      <c r="I22" s="12">
        <v>3612518.14</v>
      </c>
      <c r="J22" s="13">
        <v>98421.11</v>
      </c>
      <c r="K22" s="12">
        <v>26479078.32</v>
      </c>
    </row>
    <row r="23" spans="1:11" ht="15">
      <c r="A23" s="15" t="s">
        <v>44</v>
      </c>
      <c r="B23" s="16" t="s">
        <v>45</v>
      </c>
      <c r="C23" s="28">
        <v>8638</v>
      </c>
      <c r="D23" s="17">
        <v>215</v>
      </c>
      <c r="E23" s="18">
        <v>6085</v>
      </c>
      <c r="F23" s="39">
        <f t="shared" si="0"/>
        <v>2.489002083815698</v>
      </c>
      <c r="G23" s="40">
        <f t="shared" si="1"/>
        <v>3.533278553820871</v>
      </c>
      <c r="H23" s="19">
        <v>13227244.21</v>
      </c>
      <c r="I23" s="19">
        <v>2049785.94</v>
      </c>
      <c r="J23" s="20">
        <v>151488.3</v>
      </c>
      <c r="K23" s="19">
        <v>11025969.97</v>
      </c>
    </row>
    <row r="24" spans="1:11" ht="18" customHeight="1">
      <c r="A24" s="21"/>
      <c r="B24" s="50" t="s">
        <v>46</v>
      </c>
      <c r="C24" s="51">
        <f>SUM(C3:C23)</f>
        <v>1849196</v>
      </c>
      <c r="D24" s="52">
        <f>SUM(D3:D23)</f>
        <v>108646</v>
      </c>
      <c r="E24" s="51">
        <f>SUM(E3:E23)</f>
        <v>1254442</v>
      </c>
      <c r="F24" s="53">
        <f>D24/C24*100</f>
        <v>5.8753101347829</v>
      </c>
      <c r="G24" s="54">
        <f>D24/E24*100</f>
        <v>8.66090261646214</v>
      </c>
      <c r="H24" s="52">
        <f>SUM(H3:H23)</f>
        <v>9165669360.33</v>
      </c>
      <c r="I24" s="52">
        <f>SUM(I3:I23)</f>
        <v>1544278336.3399997</v>
      </c>
      <c r="J24" s="52">
        <f>SUM(J3:J23)</f>
        <v>125872748.78000002</v>
      </c>
      <c r="K24" s="52">
        <f>SUM(K3:K23)</f>
        <v>7495518275.209999</v>
      </c>
    </row>
    <row r="25" spans="1:11" ht="17.25" customHeight="1">
      <c r="A25" s="55"/>
      <c r="B25" s="56" t="s">
        <v>53</v>
      </c>
      <c r="C25" s="57">
        <v>4284889</v>
      </c>
      <c r="D25" s="58">
        <v>238135</v>
      </c>
      <c r="E25" s="57">
        <v>2873828</v>
      </c>
      <c r="F25" s="59">
        <f>D25/C25*100</f>
        <v>5.557553532891983</v>
      </c>
      <c r="G25" s="59">
        <f>D25/E25*100</f>
        <v>8.28633446399715</v>
      </c>
      <c r="H25" s="58">
        <v>16566659943.09</v>
      </c>
      <c r="I25" s="58">
        <v>2700612497.82</v>
      </c>
      <c r="J25" s="58">
        <v>262198077.12</v>
      </c>
      <c r="K25" s="58">
        <v>13603849368.15</v>
      </c>
    </row>
    <row r="26" spans="1:11" ht="17.25" customHeight="1">
      <c r="A26" s="60" t="s">
        <v>54</v>
      </c>
      <c r="B26" s="61"/>
      <c r="C26" s="22">
        <f>C24/C25*100</f>
        <v>43.15621711554255</v>
      </c>
      <c r="D26" s="49">
        <f>D24/D25*100</f>
        <v>45.62370084195939</v>
      </c>
      <c r="E26" s="22">
        <f>E24/E25*100</f>
        <v>43.650559462848854</v>
      </c>
      <c r="F26" s="22"/>
      <c r="G26" s="22"/>
      <c r="H26" s="49">
        <f>H24/H25*100</f>
        <v>55.325994447981806</v>
      </c>
      <c r="I26" s="49">
        <f>I24/I25*100</f>
        <v>57.182522023673464</v>
      </c>
      <c r="J26" s="49">
        <f>J24/J25*100</f>
        <v>48.006739852021084</v>
      </c>
      <c r="K26" s="49">
        <f>K24/K25*100</f>
        <v>55.098509784729565</v>
      </c>
    </row>
    <row r="27" spans="1:11" ht="15">
      <c r="A27" s="29"/>
      <c r="B27" s="29" t="s">
        <v>47</v>
      </c>
      <c r="C27" s="23"/>
      <c r="D27" s="23"/>
      <c r="E27" s="23"/>
      <c r="F27" s="24"/>
      <c r="G27" s="24"/>
      <c r="H27" s="24"/>
      <c r="I27" s="24"/>
      <c r="J27" s="24"/>
      <c r="K27" s="24"/>
    </row>
    <row r="28" spans="1:11" ht="15">
      <c r="A28" s="29" t="s">
        <v>52</v>
      </c>
      <c r="B28" s="29" t="s">
        <v>55</v>
      </c>
      <c r="C28" s="23"/>
      <c r="D28" s="23"/>
      <c r="E28" s="23"/>
      <c r="F28" s="24"/>
      <c r="G28" s="24"/>
      <c r="H28" s="24"/>
      <c r="I28" s="24"/>
      <c r="J28" s="24"/>
      <c r="K28" s="24"/>
    </row>
    <row r="29" spans="1:11" ht="15">
      <c r="A29" s="30" t="s">
        <v>49</v>
      </c>
      <c r="B29" s="29" t="s">
        <v>48</v>
      </c>
      <c r="C29" s="23"/>
      <c r="D29" s="23"/>
      <c r="E29" s="23"/>
      <c r="F29" s="24"/>
      <c r="G29" s="24"/>
      <c r="H29" s="24"/>
      <c r="I29" s="24"/>
      <c r="J29" s="24"/>
      <c r="K29" s="24"/>
    </row>
  </sheetData>
  <sheetProtection/>
  <mergeCells count="2">
    <mergeCell ref="A26:B26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2019-10-30T09:27:29Z</cp:lastPrinted>
  <dcterms:created xsi:type="dcterms:W3CDTF">2014-08-06T09:00:30Z</dcterms:created>
  <dcterms:modified xsi:type="dcterms:W3CDTF">2020-04-30T06:20:06Z</dcterms:modified>
  <cp:category/>
  <cp:version/>
  <cp:contentType/>
  <cp:contentStatus/>
</cp:coreProperties>
</file>