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1840" windowHeight="8790"/>
  </bookViews>
  <sheets>
    <sheet name="Tablica 1" sheetId="4" r:id="rId1"/>
    <sheet name="Grafikon 1" sheetId="21" r:id="rId2"/>
    <sheet name="Tablica 2" sheetId="17" r:id="rId3"/>
    <sheet name="Tablica 3" sheetId="19" r:id="rId4"/>
    <sheet name="Grafikon 2" sheetId="18" r:id="rId5"/>
  </sheets>
  <definedNames>
    <definedName name="plaća" localSheetId="0">#REF!</definedName>
    <definedName name="plaća">#REF!</definedName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I23" i="17" l="1"/>
  <c r="H23" i="17"/>
  <c r="E23" i="17"/>
  <c r="D23" i="17"/>
  <c r="D12" i="17" l="1"/>
  <c r="D14" i="17" s="1"/>
  <c r="E12" i="17"/>
  <c r="E14" i="17" s="1"/>
  <c r="I25" i="17" l="1"/>
  <c r="H25" i="17"/>
  <c r="E25" i="17"/>
  <c r="D25" i="17"/>
  <c r="I12" i="17"/>
  <c r="I14" i="17" s="1"/>
  <c r="H12" i="17"/>
  <c r="H14" i="17" s="1"/>
</calcChain>
</file>

<file path=xl/sharedStrings.xml><?xml version="1.0" encoding="utf-8"?>
<sst xmlns="http://schemas.openxmlformats.org/spreadsheetml/2006/main" count="154" uniqueCount="105">
  <si>
    <t>Broj zaposlenih</t>
  </si>
  <si>
    <t>OIB</t>
  </si>
  <si>
    <t>Naziv</t>
  </si>
  <si>
    <t>Mjesto</t>
  </si>
  <si>
    <t>(iznosi u tisućama kuna)</t>
  </si>
  <si>
    <t>Područje djelatnosti</t>
  </si>
  <si>
    <t>Dobit razdoblja</t>
  </si>
  <si>
    <t>Gubitak razdoblja</t>
  </si>
  <si>
    <t>- Fizičke osobe bez djelatnosti</t>
  </si>
  <si>
    <t>Konsolidirani financijski rezultata</t>
  </si>
  <si>
    <t>Ukupno svi poduzetnici RH</t>
  </si>
  <si>
    <t>Registar godišnjih financijskih izvještaja</t>
  </si>
  <si>
    <t>Zaposleni</t>
  </si>
  <si>
    <t xml:space="preserve">Prosječna mj.neto plaća </t>
  </si>
  <si>
    <t>(iznosi u milijunima kuna)</t>
  </si>
  <si>
    <t>Udio u ukupno poduzetnici prerađivačke industrije (u %)</t>
  </si>
  <si>
    <t>-</t>
  </si>
  <si>
    <t>Neto dobit/ gubitak</t>
  </si>
  <si>
    <t>Ukupno</t>
  </si>
  <si>
    <t>2018.</t>
  </si>
  <si>
    <r>
      <t xml:space="preserve">B </t>
    </r>
    <r>
      <rPr>
        <sz val="9"/>
        <color theme="3" tint="-0.249977111117893"/>
        <rFont val="Arial"/>
        <family val="2"/>
        <charset val="238"/>
      </rPr>
      <t>Rudarstvo i vađenje</t>
    </r>
  </si>
  <si>
    <r>
      <t>J</t>
    </r>
    <r>
      <rPr>
        <sz val="9"/>
        <color theme="3" tint="-0.249977111117893"/>
        <rFont val="Arial"/>
        <family val="2"/>
        <charset val="238"/>
      </rPr>
      <t xml:space="preserve"> Informacije i komunikacije</t>
    </r>
  </si>
  <si>
    <r>
      <t xml:space="preserve">K </t>
    </r>
    <r>
      <rPr>
        <sz val="9"/>
        <color theme="3" tint="-0.249977111117893"/>
        <rFont val="Arial"/>
        <family val="2"/>
        <charset val="238"/>
      </rPr>
      <t>Financijske djelatnosti i djelatnosti osiguranja</t>
    </r>
  </si>
  <si>
    <r>
      <t>M</t>
    </r>
    <r>
      <rPr>
        <sz val="9"/>
        <color theme="3" tint="-0.249977111117893"/>
        <rFont val="Arial"/>
        <family val="2"/>
        <charset val="238"/>
      </rPr>
      <t xml:space="preserve"> Stručne, znanstvene i tehničke djelatnosti</t>
    </r>
  </si>
  <si>
    <r>
      <t xml:space="preserve">T </t>
    </r>
    <r>
      <rPr>
        <sz val="9"/>
        <color theme="4" tint="-0.499984740745262"/>
        <rFont val="Arial"/>
        <family val="2"/>
        <charset val="238"/>
      </rPr>
      <t>Djelatnost kućanstava kao poslodavca</t>
    </r>
  </si>
  <si>
    <r>
      <t>S</t>
    </r>
    <r>
      <rPr>
        <sz val="9"/>
        <color theme="4" tint="-0.499984740745262"/>
        <rFont val="Arial"/>
        <family val="2"/>
        <charset val="238"/>
      </rPr>
      <t xml:space="preserve"> Ostale uslužne djelatnosti</t>
    </r>
  </si>
  <si>
    <r>
      <t>R</t>
    </r>
    <r>
      <rPr>
        <sz val="9"/>
        <color theme="4" tint="-0.499984740745262"/>
        <rFont val="Arial"/>
        <family val="2"/>
        <charset val="238"/>
      </rPr>
      <t xml:space="preserve"> Umjetnost, zabava i rekreacija</t>
    </r>
  </si>
  <si>
    <r>
      <t xml:space="preserve">Q </t>
    </r>
    <r>
      <rPr>
        <sz val="9"/>
        <color theme="4" tint="-0.499984740745262"/>
        <rFont val="Arial"/>
        <family val="2"/>
        <charset val="238"/>
      </rPr>
      <t>Djelatnosti zdravstvene zaštite i socijalne skrbi</t>
    </r>
  </si>
  <si>
    <r>
      <t xml:space="preserve">P </t>
    </r>
    <r>
      <rPr>
        <sz val="9"/>
        <color theme="4" tint="-0.499984740745262"/>
        <rFont val="Arial"/>
        <family val="2"/>
        <charset val="238"/>
      </rPr>
      <t>Obrazovanje</t>
    </r>
  </si>
  <si>
    <r>
      <t xml:space="preserve">O </t>
    </r>
    <r>
      <rPr>
        <sz val="9"/>
        <color theme="4" tint="-0.499984740745262"/>
        <rFont val="Arial"/>
        <family val="2"/>
        <charset val="238"/>
      </rPr>
      <t>Javna uprava i obrana; obvezno socijalno osiguranje</t>
    </r>
  </si>
  <si>
    <r>
      <t xml:space="preserve">N </t>
    </r>
    <r>
      <rPr>
        <sz val="9"/>
        <color theme="4" tint="-0.499984740745262"/>
        <rFont val="Arial"/>
        <family val="2"/>
        <charset val="238"/>
      </rPr>
      <t>Administrativne i pomoćne uslužne djelatnosti</t>
    </r>
  </si>
  <si>
    <r>
      <t>M</t>
    </r>
    <r>
      <rPr>
        <sz val="9"/>
        <color theme="4" tint="-0.499984740745262"/>
        <rFont val="Arial"/>
        <family val="2"/>
        <charset val="238"/>
      </rPr>
      <t xml:space="preserve"> Stručne, znanstvene i tehničke djelatnosti</t>
    </r>
  </si>
  <si>
    <r>
      <t>L</t>
    </r>
    <r>
      <rPr>
        <sz val="9"/>
        <color theme="4" tint="-0.499984740745262"/>
        <rFont val="Arial"/>
        <family val="2"/>
        <charset val="238"/>
      </rPr>
      <t xml:space="preserve"> Poslovanje nekretninama</t>
    </r>
  </si>
  <si>
    <r>
      <t xml:space="preserve">K </t>
    </r>
    <r>
      <rPr>
        <sz val="9"/>
        <color theme="4" tint="-0.499984740745262"/>
        <rFont val="Arial"/>
        <family val="2"/>
        <charset val="238"/>
      </rPr>
      <t>Financijske djelatnosti i djelatnosti osiguranja</t>
    </r>
  </si>
  <si>
    <r>
      <t>J</t>
    </r>
    <r>
      <rPr>
        <sz val="9"/>
        <color theme="4" tint="-0.499984740745262"/>
        <rFont val="Arial"/>
        <family val="2"/>
        <charset val="238"/>
      </rPr>
      <t xml:space="preserve"> Informacije i komunikacije</t>
    </r>
  </si>
  <si>
    <r>
      <t>I</t>
    </r>
    <r>
      <rPr>
        <sz val="9"/>
        <color theme="4" tint="-0.499984740745262"/>
        <rFont val="Arial"/>
        <family val="2"/>
        <charset val="238"/>
      </rPr>
      <t xml:space="preserve"> Djelatnosti pružanja smještaja te pripreme i usluživanja hrane</t>
    </r>
  </si>
  <si>
    <r>
      <t>H</t>
    </r>
    <r>
      <rPr>
        <sz val="9"/>
        <color theme="4" tint="-0.499984740745262"/>
        <rFont val="Arial"/>
        <family val="2"/>
        <charset val="238"/>
      </rPr>
      <t xml:space="preserve"> Prijevoz i skladištenje</t>
    </r>
  </si>
  <si>
    <r>
      <t xml:space="preserve">G </t>
    </r>
    <r>
      <rPr>
        <sz val="9"/>
        <color theme="4" tint="-0.499984740745262"/>
        <rFont val="Arial"/>
        <family val="2"/>
        <charset val="238"/>
      </rPr>
      <t xml:space="preserve">Trgovina na veliko i na malo; popravak motornih vozila i motocikla </t>
    </r>
  </si>
  <si>
    <r>
      <t>F</t>
    </r>
    <r>
      <rPr>
        <sz val="9"/>
        <color theme="4" tint="-0.499984740745262"/>
        <rFont val="Arial"/>
        <family val="2"/>
        <charset val="238"/>
      </rPr>
      <t xml:space="preserve"> Građevinarstvo</t>
    </r>
  </si>
  <si>
    <r>
      <t>E</t>
    </r>
    <r>
      <rPr>
        <sz val="9"/>
        <color theme="4" tint="-0.499984740745262"/>
        <rFont val="Arial"/>
        <family val="2"/>
        <charset val="238"/>
      </rPr>
      <t xml:space="preserve"> Opskrba vodom; ukl. otpadnih voda, gosp. otpadom te djel. sanac. okoliša</t>
    </r>
  </si>
  <si>
    <r>
      <t xml:space="preserve">D </t>
    </r>
    <r>
      <rPr>
        <sz val="9"/>
        <color theme="4" tint="-0.499984740745262"/>
        <rFont val="Arial"/>
        <family val="2"/>
        <charset val="238"/>
      </rPr>
      <t>Opskrba električnom energijom, plinom, parom i klimatizacija</t>
    </r>
  </si>
  <si>
    <r>
      <t xml:space="preserve">C </t>
    </r>
    <r>
      <rPr>
        <sz val="9"/>
        <color theme="4" tint="-0.499984740745262"/>
        <rFont val="Arial"/>
        <family val="2"/>
        <charset val="238"/>
      </rPr>
      <t>Prerađivačka industrija</t>
    </r>
  </si>
  <si>
    <r>
      <t xml:space="preserve">B </t>
    </r>
    <r>
      <rPr>
        <sz val="9"/>
        <color theme="4" tint="-0.499984740745262"/>
        <rFont val="Arial"/>
        <family val="2"/>
        <charset val="238"/>
      </rPr>
      <t>Rudarstvo i vađenje</t>
    </r>
  </si>
  <si>
    <r>
      <t>A</t>
    </r>
    <r>
      <rPr>
        <sz val="9"/>
        <color theme="4" tint="-0.499984740745262"/>
        <rFont val="Arial"/>
        <family val="2"/>
        <charset val="238"/>
      </rPr>
      <t xml:space="preserve"> Poljoprivreda, šumarstvo i ribarstvo</t>
    </r>
  </si>
  <si>
    <t>Indeks</t>
  </si>
  <si>
    <t>Neto plaće i nadnice</t>
  </si>
  <si>
    <t>Prosječna mjesečna neto plaća</t>
  </si>
  <si>
    <t>(plaće u kunama, iznosi u tisućama kuna)</t>
  </si>
  <si>
    <t>Ukupno TOP 3</t>
  </si>
  <si>
    <t>TOP 3 - C Prerađivačka industrija</t>
  </si>
  <si>
    <t xml:space="preserve">TOP 3 - G Trgovina na veliko i malo </t>
  </si>
  <si>
    <t>( u tisućama kuna)</t>
  </si>
  <si>
    <t>Opis djelatnosti</t>
  </si>
  <si>
    <t>Šifra djelatnosti</t>
  </si>
  <si>
    <t>Neto dobit</t>
  </si>
  <si>
    <t>Trgovina na veliko i na malo</t>
  </si>
  <si>
    <t>Prerađivačka industrija</t>
  </si>
  <si>
    <t>C</t>
  </si>
  <si>
    <t>Stručne, znanstvene i tehničke djelatnosti</t>
  </si>
  <si>
    <t>M</t>
  </si>
  <si>
    <t>Informacije i komunikacije</t>
  </si>
  <si>
    <t>Opskrba električnom energijom, plinom, parom i klimatizacija</t>
  </si>
  <si>
    <t>G</t>
  </si>
  <si>
    <t>J</t>
  </si>
  <si>
    <t>D</t>
  </si>
  <si>
    <t>Zagreb</t>
  </si>
  <si>
    <t>Velika Gorica</t>
  </si>
  <si>
    <r>
      <t>A</t>
    </r>
    <r>
      <rPr>
        <sz val="8.5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</si>
  <si>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8.5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</si>
  <si>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8.5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</si>
  <si>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8.5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</si>
  <si>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8.5"/>
        <color rgb="FF17365D"/>
        <rFont val="Arial"/>
        <family val="2"/>
        <charset val="238"/>
      </rPr>
      <t xml:space="preserve"> Opskrba vodom; uklanj. otpadnih voda, gosp. otpad. te djel. sanac. okoliša</t>
    </r>
  </si>
  <si>
    <r>
      <t>F</t>
    </r>
    <r>
      <rPr>
        <sz val="8.5"/>
        <color rgb="FF17365D"/>
        <rFont val="Arial"/>
        <family val="2"/>
        <charset val="238"/>
      </rPr>
      <t xml:space="preserve"> Građevinarstvo</t>
    </r>
  </si>
  <si>
    <r>
      <t xml:space="preserve">G </t>
    </r>
    <r>
      <rPr>
        <sz val="8.5"/>
        <color rgb="FF17365D"/>
        <rFont val="Arial"/>
        <family val="2"/>
        <charset val="238"/>
      </rPr>
      <t xml:space="preserve">Trgovina na veliko i na malo; popravak motornih vozila i motocikla </t>
    </r>
  </si>
  <si>
    <r>
      <t>H</t>
    </r>
    <r>
      <rPr>
        <sz val="8.5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</si>
  <si>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8.5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</si>
  <si>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8.5"/>
        <color rgb="FF17365D"/>
        <rFont val="Arial"/>
        <family val="2"/>
        <charset val="238"/>
      </rPr>
      <t xml:space="preserve"> Informacije i komunikacije</t>
    </r>
  </si>
  <si>
    <r>
      <t xml:space="preserve">K </t>
    </r>
    <r>
      <rPr>
        <sz val="8.5"/>
        <color rgb="FF17365D"/>
        <rFont val="Arial"/>
        <family val="2"/>
        <charset val="238"/>
      </rPr>
      <t>Financijske djelatnosti i djelatnosti osiguranja</t>
    </r>
  </si>
  <si>
    <r>
      <t>L</t>
    </r>
    <r>
      <rPr>
        <sz val="8.5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</si>
  <si>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8.5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</si>
  <si>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8.5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</si>
  <si>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8.5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</si>
  <si>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8.5"/>
        <color rgb="FF17365D"/>
        <rFont val="Arial"/>
        <family val="2"/>
        <charset val="238"/>
      </rPr>
      <t>Obrazovanje</t>
    </r>
  </si>
  <si>
    <r>
      <t xml:space="preserve">Q </t>
    </r>
    <r>
      <rPr>
        <sz val="8.5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</si>
  <si>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8.5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</si>
  <si>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8.5"/>
        <color rgb="FF17365D"/>
        <rFont val="Arial"/>
        <family val="2"/>
        <charset val="238"/>
      </rPr>
      <t xml:space="preserve"> Ostale uslužne djelatnosti</t>
    </r>
  </si>
  <si>
    <r>
      <t>T</t>
    </r>
    <r>
      <rPr>
        <sz val="8.5"/>
        <color rgb="FF17365D"/>
        <rFont val="Arial"/>
        <family val="2"/>
        <charset val="238"/>
      </rPr>
      <t xml:space="preserve"> Djelatnost kućanstava kao poslodavca</t>
    </r>
  </si>
  <si>
    <t>Izvor: Fina, Registar godišnjih financijskih izvještaja, obrada GFI-a za 2019. godinu</t>
  </si>
  <si>
    <t>2019.</t>
  </si>
  <si>
    <t>Izvor: Fina, Registar godišnjih financijskih izvještaja za 2019. godinu</t>
  </si>
  <si>
    <t>Ukupno poduzetnici trgovine na veliko i malo (G)</t>
  </si>
  <si>
    <r>
      <t xml:space="preserve">D </t>
    </r>
    <r>
      <rPr>
        <sz val="9"/>
        <color theme="3" tint="-0.249977111117893"/>
        <rFont val="Arial"/>
        <family val="2"/>
        <charset val="238"/>
      </rPr>
      <t>Opskrba el. en., plinom, parom i klimatizacija</t>
    </r>
  </si>
  <si>
    <t>Grafikon 1. TOP 5 područja djelatnosti prema ostvarenoj neto dobiti u 2019.</t>
  </si>
  <si>
    <t xml:space="preserve">Tablica 2. Poduzetnici u djelatnostima C i G sa najvećom dobiti razdoblja u 2019. godini </t>
  </si>
  <si>
    <t xml:space="preserve">Tablica 1. Dobit, gubitak, konsolidirani financijski rezultat i broj zaposlenih kod poduzetnika RH u 2019. g. - po područjima djelatnostima </t>
  </si>
  <si>
    <t>HEP d.d.</t>
  </si>
  <si>
    <t>PLIVA HRVATSKA d.o.o.</t>
  </si>
  <si>
    <t>HRVATSKI TELEKOM d.d.</t>
  </si>
  <si>
    <t>LIDL HRVATSKA d.o.o. k.d.</t>
  </si>
  <si>
    <t>ROTO DINAMIC d.o.o.</t>
  </si>
  <si>
    <t>ATLANTIC TRADE d.o.o.</t>
  </si>
  <si>
    <r>
      <t xml:space="preserve">Tablica 3. Broj zaposlenih, prosječne neto plaće i neto plaće i nadnice po svim djelatnosti u 2019. godini                                                              </t>
    </r>
    <r>
      <rPr>
        <b/>
        <sz val="8"/>
        <color theme="3" tint="-0.249977111117893"/>
        <rFont val="Arial"/>
        <family val="2"/>
        <charset val="238"/>
      </rPr>
      <t xml:space="preserve">       </t>
    </r>
    <r>
      <rPr>
        <sz val="8"/>
        <color theme="3" tint="-0.249977111117893"/>
        <rFont val="Arial"/>
        <family val="2"/>
        <charset val="238"/>
      </rPr>
      <t xml:space="preserve"> (iznosi u kunama)</t>
    </r>
  </si>
  <si>
    <t>Grafikon 2. Usporedba prosječnih mjesečnih neto plaća zaposlenih kod poduzetnika u područjima djelatnosti s najvećom dobiti razdoblja u 2019. godini</t>
  </si>
  <si>
    <t>Udio u ukupno poduzetnici trgovine na veliko i malo (u %)</t>
  </si>
  <si>
    <t xml:space="preserve">Ukupno poduzetnici prerađivačke industrije (C)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</si>
</sst>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#,##0.0_ ;[Red]\-#,##0.0\ "/>
    <numFmt numFmtId="166" formatCode="0.0"/>
    <numFmt numFmtId="167" formatCode="#,##0.0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17375E"/>
      <name val="Arial"/>
      <family val="2"/>
      <charset val="238"/>
    </font>
    <font>
      <i/>
      <sz val="8"/>
      <color rgb="FF17375E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theme="3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4" tint="-0.499984740745262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rgb="FF17365D"/>
      <name val="Arial"/>
      <family val="2"/>
      <charset val="238"/>
    </font>
    <font>
      <b/>
      <sz val="8.5"/>
      <color rgb="FF17365D"/>
      <name val="Arial"/>
      <family val="2"/>
      <charset val="238"/>
    </font>
    <font>
      <sz val="8.5"/>
      <color rgb="FF17365D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F243E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sz val="8"/>
      <color theme="3" tint="-0.249977111117893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17375E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6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4" tint="-0.499984740745262"/>
      </left>
      <right style="thin">
        <color theme="0"/>
      </right>
      <top style="thin">
        <color theme="4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4" tint="-0.499984740745262"/>
      </top>
      <bottom/>
      <diagonal/>
    </border>
    <border>
      <left style="thin">
        <color theme="0"/>
      </left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theme="4" tint="-0.499984740745262"/>
      </left>
      <right style="hair">
        <color theme="4" tint="-0.499984740745262"/>
      </right>
      <top/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/>
      <bottom style="hair">
        <color theme="4" tint="-0.499984740745262"/>
      </bottom>
      <diagonal/>
    </border>
    <border>
      <left style="hair">
        <color theme="4" tint="-0.499984740745262"/>
      </left>
      <right style="thin">
        <color theme="4" tint="-0.499984740745262"/>
      </right>
      <top/>
      <bottom style="hair">
        <color theme="4" tint="-0.499984740745262"/>
      </bottom>
      <diagonal/>
    </border>
    <border>
      <left style="thin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thin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4" tint="-0.499984740745262"/>
      </left>
      <right style="hair">
        <color theme="4" tint="-0.499984740745262"/>
      </right>
      <top style="hair">
        <color theme="4" tint="-0.499984740745262"/>
      </top>
      <bottom style="thin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thin">
        <color theme="4" tint="-0.499984740745262"/>
      </bottom>
      <diagonal/>
    </border>
    <border>
      <left style="hair">
        <color theme="4" tint="-0.499984740745262"/>
      </left>
      <right style="thin">
        <color theme="4" tint="-0.499984740745262"/>
      </right>
      <top style="hair">
        <color theme="4" tint="-0.499984740745262"/>
      </top>
      <bottom style="thin">
        <color theme="4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indexed="64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/>
      </top>
      <bottom style="thin">
        <color theme="3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3" tint="-0.24994659260841701"/>
      </right>
      <top/>
      <bottom style="medium">
        <color rgb="FFFFFFFF"/>
      </bottom>
      <diagonal/>
    </border>
    <border>
      <left style="thin">
        <color theme="3" tint="-0.24994659260841701"/>
      </left>
      <right style="thin">
        <color theme="0"/>
      </right>
      <top/>
      <bottom style="thin">
        <color theme="3" tint="-0.24994659260841701"/>
      </bottom>
      <diagonal/>
    </border>
    <border>
      <left/>
      <right style="medium">
        <color rgb="FFFFFFFF"/>
      </right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/>
      <top style="thin">
        <color theme="0"/>
      </top>
      <bottom style="thin">
        <color theme="3" tint="-0.24994659260841701"/>
      </bottom>
      <diagonal/>
    </border>
    <border>
      <left/>
      <right/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3" tint="-0.24994659260841701"/>
      </right>
      <top/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3" tint="-0.2499465926084170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3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3" tint="-0.24994659260841701"/>
      </bottom>
      <diagonal/>
    </border>
    <border>
      <left style="thin">
        <color theme="0" tint="-0.14999847407452621"/>
      </left>
      <right style="thin">
        <color theme="3" tint="-0.24994659260841701"/>
      </right>
      <top style="thin">
        <color theme="0" tint="-0.14999847407452621"/>
      </top>
      <bottom style="thin">
        <color theme="3" tint="-0.24994659260841701"/>
      </bottom>
      <diagonal/>
    </border>
    <border>
      <left style="thin">
        <color theme="3" tint="-0.24994659260841701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medium">
        <color theme="3" tint="-0.24994659260841701"/>
      </left>
      <right style="medium">
        <color rgb="FFFFFFFF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rgb="FFFFFFFF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3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8" fillId="0" borderId="0"/>
    <xf numFmtId="0" fontId="16" fillId="0" borderId="0"/>
    <xf numFmtId="0" fontId="3" fillId="0" borderId="0"/>
    <xf numFmtId="0" fontId="4" fillId="0" borderId="0"/>
    <xf numFmtId="0" fontId="3" fillId="0" borderId="0"/>
  </cellStyleXfs>
  <cellXfs count="137">
    <xf numFmtId="0" fontId="0" fillId="0" borderId="0" xfId="0"/>
    <xf numFmtId="0" fontId="1" fillId="0" borderId="0" xfId="1"/>
    <xf numFmtId="0" fontId="9" fillId="0" borderId="0" xfId="0" applyFont="1"/>
    <xf numFmtId="0" fontId="11" fillId="0" borderId="0" xfId="1" applyFont="1"/>
    <xf numFmtId="0" fontId="15" fillId="0" borderId="0" xfId="1" applyFont="1"/>
    <xf numFmtId="164" fontId="1" fillId="0" borderId="0" xfId="1" applyNumberFormat="1"/>
    <xf numFmtId="0" fontId="0" fillId="0" borderId="0" xfId="0"/>
    <xf numFmtId="0" fontId="0" fillId="0" borderId="0" xfId="0"/>
    <xf numFmtId="166" fontId="0" fillId="0" borderId="0" xfId="0" applyNumberFormat="1"/>
    <xf numFmtId="0" fontId="25" fillId="0" borderId="0" xfId="0" applyFont="1"/>
    <xf numFmtId="0" fontId="17" fillId="0" borderId="0" xfId="0" applyFont="1" applyAlignment="1">
      <alignment horizontal="justify" vertical="center"/>
    </xf>
    <xf numFmtId="0" fontId="0" fillId="0" borderId="0" xfId="0" applyAlignment="1"/>
    <xf numFmtId="0" fontId="13" fillId="0" borderId="7" xfId="0" applyFont="1" applyBorder="1" applyAlignment="1">
      <alignment vertical="center" wrapText="1"/>
    </xf>
    <xf numFmtId="3" fontId="31" fillId="0" borderId="9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justify" vertical="center" wrapText="1"/>
    </xf>
    <xf numFmtId="3" fontId="31" fillId="0" borderId="12" xfId="0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justify" vertical="center" wrapText="1"/>
    </xf>
    <xf numFmtId="3" fontId="31" fillId="0" borderId="15" xfId="0" applyNumberFormat="1" applyFont="1" applyBorder="1" applyAlignment="1">
      <alignment horizontal="right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right" vertical="center" wrapText="1"/>
    </xf>
    <xf numFmtId="164" fontId="20" fillId="0" borderId="18" xfId="0" applyNumberFormat="1" applyFont="1" applyBorder="1" applyAlignment="1">
      <alignment horizontal="right" vertical="center" wrapText="1"/>
    </xf>
    <xf numFmtId="3" fontId="23" fillId="3" borderId="1" xfId="0" applyNumberFormat="1" applyFont="1" applyFill="1" applyBorder="1" applyAlignment="1">
      <alignment horizontal="right" vertical="center" wrapText="1"/>
    </xf>
    <xf numFmtId="3" fontId="36" fillId="5" borderId="19" xfId="0" applyNumberFormat="1" applyFont="1" applyFill="1" applyBorder="1" applyAlignment="1">
      <alignment horizontal="right" vertical="center" wrapText="1"/>
    </xf>
    <xf numFmtId="0" fontId="36" fillId="5" borderId="19" xfId="0" applyFont="1" applyFill="1" applyBorder="1" applyAlignment="1">
      <alignment horizontal="right" vertical="center" wrapText="1"/>
    </xf>
    <xf numFmtId="0" fontId="39" fillId="0" borderId="0" xfId="0" applyFont="1"/>
    <xf numFmtId="164" fontId="15" fillId="2" borderId="1" xfId="33" applyNumberFormat="1" applyFont="1" applyFill="1" applyBorder="1" applyAlignment="1">
      <alignment horizontal="right" vertical="center"/>
    </xf>
    <xf numFmtId="0" fontId="0" fillId="0" borderId="0" xfId="0"/>
    <xf numFmtId="3" fontId="10" fillId="6" borderId="21" xfId="0" applyNumberFormat="1" applyFont="1" applyFill="1" applyBorder="1"/>
    <xf numFmtId="167" fontId="10" fillId="6" borderId="21" xfId="0" applyNumberFormat="1" applyFont="1" applyFill="1" applyBorder="1" applyAlignment="1">
      <alignment horizontal="right"/>
    </xf>
    <xf numFmtId="3" fontId="10" fillId="6" borderId="1" xfId="0" applyNumberFormat="1" applyFont="1" applyFill="1" applyBorder="1"/>
    <xf numFmtId="167" fontId="10" fillId="6" borderId="1" xfId="0" applyNumberFormat="1" applyFont="1" applyFill="1" applyBorder="1" applyAlignment="1">
      <alignment horizontal="right"/>
    </xf>
    <xf numFmtId="3" fontId="10" fillId="6" borderId="20" xfId="0" applyNumberFormat="1" applyFont="1" applyFill="1" applyBorder="1"/>
    <xf numFmtId="3" fontId="10" fillId="6" borderId="17" xfId="0" applyNumberFormat="1" applyFont="1" applyFill="1" applyBorder="1"/>
    <xf numFmtId="0" fontId="27" fillId="6" borderId="28" xfId="0" applyFont="1" applyFill="1" applyBorder="1" applyAlignment="1">
      <alignment horizontal="justify" vertical="center" wrapText="1"/>
    </xf>
    <xf numFmtId="167" fontId="10" fillId="6" borderId="29" xfId="0" applyNumberFormat="1" applyFont="1" applyFill="1" applyBorder="1" applyAlignment="1">
      <alignment horizontal="right"/>
    </xf>
    <xf numFmtId="0" fontId="27" fillId="6" borderId="30" xfId="0" applyFont="1" applyFill="1" applyBorder="1" applyAlignment="1">
      <alignment horizontal="justify" vertical="center" wrapText="1"/>
    </xf>
    <xf numFmtId="167" fontId="10" fillId="6" borderId="31" xfId="0" applyNumberFormat="1" applyFont="1" applyFill="1" applyBorder="1" applyAlignment="1">
      <alignment horizontal="right"/>
    </xf>
    <xf numFmtId="0" fontId="27" fillId="6" borderId="30" xfId="0" applyFont="1" applyFill="1" applyBorder="1" applyAlignment="1">
      <alignment vertical="center" wrapText="1"/>
    </xf>
    <xf numFmtId="0" fontId="26" fillId="6" borderId="32" xfId="0" applyFont="1" applyFill="1" applyBorder="1" applyAlignment="1">
      <alignment horizontal="justify" vertical="center" wrapText="1"/>
    </xf>
    <xf numFmtId="3" fontId="10" fillId="6" borderId="33" xfId="0" applyNumberFormat="1" applyFont="1" applyFill="1" applyBorder="1"/>
    <xf numFmtId="3" fontId="10" fillId="6" borderId="34" xfId="0" applyNumberFormat="1" applyFont="1" applyFill="1" applyBorder="1"/>
    <xf numFmtId="167" fontId="10" fillId="6" borderId="34" xfId="0" applyNumberFormat="1" applyFont="1" applyFill="1" applyBorder="1" applyAlignment="1">
      <alignment horizontal="right"/>
    </xf>
    <xf numFmtId="167" fontId="10" fillId="6" borderId="35" xfId="0" applyNumberFormat="1" applyFont="1" applyFill="1" applyBorder="1" applyAlignment="1">
      <alignment horizontal="right"/>
    </xf>
    <xf numFmtId="0" fontId="34" fillId="5" borderId="39" xfId="0" applyFont="1" applyFill="1" applyBorder="1" applyAlignment="1">
      <alignment horizontal="justify" vertical="center" wrapText="1"/>
    </xf>
    <xf numFmtId="0" fontId="36" fillId="5" borderId="40" xfId="0" applyFont="1" applyFill="1" applyBorder="1" applyAlignment="1">
      <alignment horizontal="right" vertical="center" wrapText="1"/>
    </xf>
    <xf numFmtId="3" fontId="36" fillId="5" borderId="40" xfId="0" applyNumberFormat="1" applyFont="1" applyFill="1" applyBorder="1" applyAlignment="1">
      <alignment horizontal="right" vertical="center" wrapText="1"/>
    </xf>
    <xf numFmtId="0" fontId="34" fillId="5" borderId="39" xfId="0" applyFont="1" applyFill="1" applyBorder="1" applyAlignment="1">
      <alignment vertical="center" wrapText="1"/>
    </xf>
    <xf numFmtId="0" fontId="24" fillId="5" borderId="40" xfId="0" applyFont="1" applyFill="1" applyBorder="1" applyAlignment="1">
      <alignment horizontal="right" vertical="center" wrapText="1"/>
    </xf>
    <xf numFmtId="0" fontId="35" fillId="5" borderId="39" xfId="0" applyFont="1" applyFill="1" applyBorder="1" applyAlignment="1">
      <alignment horizontal="justify" vertical="center" wrapText="1"/>
    </xf>
    <xf numFmtId="0" fontId="14" fillId="4" borderId="41" xfId="0" applyFont="1" applyFill="1" applyBorder="1" applyAlignment="1">
      <alignment horizontal="justify" vertical="center" wrapText="1"/>
    </xf>
    <xf numFmtId="3" fontId="37" fillId="4" borderId="42" xfId="0" applyNumberFormat="1" applyFont="1" applyFill="1" applyBorder="1" applyAlignment="1">
      <alignment horizontal="right" vertical="center" wrapText="1"/>
    </xf>
    <xf numFmtId="3" fontId="14" fillId="4" borderId="42" xfId="0" applyNumberFormat="1" applyFont="1" applyFill="1" applyBorder="1" applyAlignment="1">
      <alignment horizontal="right" vertical="center" wrapText="1"/>
    </xf>
    <xf numFmtId="3" fontId="14" fillId="4" borderId="43" xfId="0" applyNumberFormat="1" applyFont="1" applyFill="1" applyBorder="1" applyAlignment="1">
      <alignment horizontal="right" vertical="center" wrapText="1"/>
    </xf>
    <xf numFmtId="0" fontId="10" fillId="6" borderId="1" xfId="0" quotePrefix="1" applyFont="1" applyFill="1" applyBorder="1"/>
    <xf numFmtId="3" fontId="10" fillId="6" borderId="1" xfId="35" quotePrefix="1" applyNumberFormat="1" applyFont="1" applyFill="1" applyBorder="1"/>
    <xf numFmtId="3" fontId="10" fillId="6" borderId="31" xfId="35" quotePrefix="1" applyNumberFormat="1" applyFont="1" applyFill="1" applyBorder="1"/>
    <xf numFmtId="164" fontId="15" fillId="2" borderId="31" xfId="33" applyNumberFormat="1" applyFont="1" applyFill="1" applyBorder="1" applyAlignment="1">
      <alignment horizontal="right" vertical="center"/>
    </xf>
    <xf numFmtId="165" fontId="15" fillId="2" borderId="34" xfId="33" applyNumberFormat="1" applyFont="1" applyFill="1" applyBorder="1" applyAlignment="1">
      <alignment horizontal="right" vertical="center"/>
    </xf>
    <xf numFmtId="165" fontId="15" fillId="2" borderId="35" xfId="33" applyNumberFormat="1" applyFont="1" applyFill="1" applyBorder="1" applyAlignment="1">
      <alignment horizontal="right" vertical="center"/>
    </xf>
    <xf numFmtId="0" fontId="40" fillId="0" borderId="0" xfId="1" applyFont="1"/>
    <xf numFmtId="0" fontId="40" fillId="0" borderId="0" xfId="0" applyFont="1"/>
    <xf numFmtId="0" fontId="43" fillId="0" borderId="0" xfId="0" applyFont="1"/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23" fillId="3" borderId="47" xfId="0" applyFont="1" applyFill="1" applyBorder="1" applyAlignment="1">
      <alignment horizontal="justify" vertical="center" wrapText="1"/>
    </xf>
    <xf numFmtId="3" fontId="23" fillId="3" borderId="31" xfId="0" applyNumberFormat="1" applyFont="1" applyFill="1" applyBorder="1" applyAlignment="1">
      <alignment horizontal="right" vertical="center" wrapText="1"/>
    </xf>
    <xf numFmtId="0" fontId="15" fillId="0" borderId="50" xfId="0" applyFont="1" applyBorder="1" applyAlignment="1">
      <alignment horizontal="justify" vertical="center" wrapText="1"/>
    </xf>
    <xf numFmtId="164" fontId="20" fillId="0" borderId="51" xfId="0" applyNumberFormat="1" applyFont="1" applyBorder="1" applyAlignment="1">
      <alignment horizontal="right" vertical="center" wrapText="1"/>
    </xf>
    <xf numFmtId="0" fontId="15" fillId="0" borderId="52" xfId="0" applyFont="1" applyBorder="1" applyAlignment="1">
      <alignment horizontal="justify" vertical="center" wrapText="1"/>
    </xf>
    <xf numFmtId="164" fontId="20" fillId="0" borderId="53" xfId="0" applyNumberFormat="1" applyFont="1" applyBorder="1" applyAlignment="1">
      <alignment horizontal="right" vertical="center" wrapText="1"/>
    </xf>
    <xf numFmtId="0" fontId="15" fillId="0" borderId="54" xfId="0" applyFont="1" applyBorder="1" applyAlignment="1">
      <alignment horizontal="justify" vertical="center" wrapText="1"/>
    </xf>
    <xf numFmtId="164" fontId="20" fillId="0" borderId="55" xfId="0" applyNumberFormat="1" applyFont="1" applyBorder="1" applyAlignment="1">
      <alignment horizontal="right" vertical="center" wrapText="1"/>
    </xf>
    <xf numFmtId="164" fontId="20" fillId="0" borderId="56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indent="8"/>
    </xf>
    <xf numFmtId="0" fontId="34" fillId="5" borderId="57" xfId="0" applyFont="1" applyFill="1" applyBorder="1" applyAlignment="1">
      <alignment horizontal="justify" vertical="center" wrapText="1"/>
    </xf>
    <xf numFmtId="3" fontId="36" fillId="5" borderId="58" xfId="0" applyNumberFormat="1" applyFont="1" applyFill="1" applyBorder="1" applyAlignment="1">
      <alignment horizontal="right" vertical="center" wrapText="1"/>
    </xf>
    <xf numFmtId="0" fontId="36" fillId="5" borderId="58" xfId="0" applyFont="1" applyFill="1" applyBorder="1" applyAlignment="1">
      <alignment horizontal="right" vertical="center" wrapText="1"/>
    </xf>
    <xf numFmtId="0" fontId="36" fillId="5" borderId="59" xfId="0" applyFont="1" applyFill="1" applyBorder="1" applyAlignment="1">
      <alignment horizontal="right" vertical="center" wrapText="1"/>
    </xf>
    <xf numFmtId="0" fontId="34" fillId="5" borderId="60" xfId="0" applyFont="1" applyFill="1" applyBorder="1" applyAlignment="1">
      <alignment horizontal="justify" vertical="center" wrapText="1"/>
    </xf>
    <xf numFmtId="3" fontId="36" fillId="5" borderId="61" xfId="0" applyNumberFormat="1" applyFont="1" applyFill="1" applyBorder="1" applyAlignment="1">
      <alignment horizontal="right" vertical="center" wrapText="1"/>
    </xf>
    <xf numFmtId="3" fontId="36" fillId="5" borderId="62" xfId="0" applyNumberFormat="1" applyFont="1" applyFill="1" applyBorder="1" applyAlignment="1">
      <alignment horizontal="right" vertical="center" wrapText="1"/>
    </xf>
    <xf numFmtId="0" fontId="2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5" fillId="2" borderId="44" xfId="33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43" fillId="0" borderId="0" xfId="0" applyFont="1" applyAlignment="1"/>
    <xf numFmtId="0" fontId="18" fillId="0" borderId="0" xfId="0" applyFont="1" applyBorder="1" applyAlignment="1">
      <alignment horizontal="justify" vertical="center"/>
    </xf>
    <xf numFmtId="0" fontId="15" fillId="2" borderId="47" xfId="33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15" fillId="2" borderId="48" xfId="33" applyFont="1" applyFill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44" fillId="0" borderId="0" xfId="1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12" fillId="7" borderId="36" xfId="0" applyFont="1" applyFill="1" applyBorder="1" applyAlignment="1">
      <alignment horizontal="center" vertical="center" wrapText="1"/>
    </xf>
    <xf numFmtId="0" fontId="12" fillId="7" borderId="37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41" fillId="7" borderId="45" xfId="0" applyFont="1" applyFill="1" applyBorder="1" applyAlignment="1">
      <alignment horizontal="center" vertical="center" wrapText="1"/>
    </xf>
    <xf numFmtId="0" fontId="41" fillId="7" borderId="46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/>
    </xf>
    <xf numFmtId="0" fontId="12" fillId="7" borderId="47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28" fillId="7" borderId="23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38" fillId="7" borderId="24" xfId="0" applyFont="1" applyFill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 wrapText="1"/>
    </xf>
    <xf numFmtId="0" fontId="28" fillId="7" borderId="26" xfId="0" applyFont="1" applyFill="1" applyBorder="1" applyAlignment="1">
      <alignment horizontal="center" vertical="center" wrapText="1"/>
    </xf>
    <xf numFmtId="0" fontId="40" fillId="7" borderId="22" xfId="0" applyFont="1" applyFill="1" applyBorder="1" applyAlignment="1">
      <alignment horizontal="center" vertical="center" wrapText="1"/>
    </xf>
    <xf numFmtId="0" fontId="28" fillId="7" borderId="22" xfId="0" quotePrefix="1" applyFont="1" applyFill="1" applyBorder="1" applyAlignment="1">
      <alignment horizontal="center" vertical="center" wrapText="1"/>
    </xf>
    <xf numFmtId="0" fontId="28" fillId="7" borderId="22" xfId="0" applyFont="1" applyFill="1" applyBorder="1" applyAlignment="1">
      <alignment horizontal="center" vertical="center" wrapText="1"/>
    </xf>
    <xf numFmtId="0" fontId="28" fillId="7" borderId="27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6" xfId="0" quotePrefix="1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right" vertical="center"/>
    </xf>
    <xf numFmtId="0" fontId="46" fillId="0" borderId="0" xfId="0" applyFont="1" applyBorder="1" applyAlignment="1">
      <alignment horizontal="right" vertical="center"/>
    </xf>
    <xf numFmtId="0" fontId="10" fillId="6" borderId="47" xfId="35" quotePrefix="1" applyNumberFormat="1" applyFont="1" applyFill="1" applyBorder="1" applyAlignment="1">
      <alignment horizontal="center"/>
    </xf>
    <xf numFmtId="0" fontId="10" fillId="6" borderId="1" xfId="35" quotePrefix="1" applyNumberFormat="1" applyFont="1" applyFill="1" applyBorder="1" applyAlignment="1">
      <alignment horizontal="center"/>
    </xf>
    <xf numFmtId="0" fontId="0" fillId="0" borderId="0" xfId="0" applyFont="1" applyBorder="1" applyAlignment="1"/>
  </cellXfs>
  <cellStyles count="38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0 2" xfId="36"/>
    <cellStyle name="Normal 21" xfId="34"/>
    <cellStyle name="Normal 21 2" xfId="37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" xfId="0" builtinId="0"/>
    <cellStyle name="Normalno 2" xfId="27"/>
    <cellStyle name="Normalno 2 2" xfId="28"/>
    <cellStyle name="Normalno 2 3" xfId="1"/>
    <cellStyle name="Normalno 2 4" xfId="29"/>
    <cellStyle name="Normalno 3" xfId="30"/>
    <cellStyle name="Normalno 4" xfId="35"/>
    <cellStyle name="Normalno_List1" xfId="33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</c:backWall>
    <c:plotArea>
      <c:layout>
        <c:manualLayout>
          <c:layoutTarget val="inner"/>
          <c:xMode val="edge"/>
          <c:yMode val="edge"/>
          <c:x val="5.0581119815266057E-2"/>
          <c:y val="3.4744563489993122E-2"/>
          <c:w val="0.88971303139537239"/>
          <c:h val="0.71176950522709648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cat>
            <c:strRef>
              <c:f>'Grafikon 1'!$B$6:$B$10</c:f>
              <c:strCache>
                <c:ptCount val="5"/>
                <c:pt idx="0">
                  <c:v>G</c:v>
                </c:pt>
                <c:pt idx="1">
                  <c:v>C</c:v>
                </c:pt>
                <c:pt idx="2">
                  <c:v>M</c:v>
                </c:pt>
                <c:pt idx="3">
                  <c:v>J</c:v>
                </c:pt>
                <c:pt idx="4">
                  <c:v>D</c:v>
                </c:pt>
              </c:strCache>
            </c:strRef>
          </c:cat>
          <c:val>
            <c:numRef>
              <c:f>'Grafikon 1'!$C$6:$C$10</c:f>
              <c:numCache>
                <c:formatCode>#,##0</c:formatCode>
                <c:ptCount val="5"/>
                <c:pt idx="0">
                  <c:v>7394838</c:v>
                </c:pt>
                <c:pt idx="1">
                  <c:v>7245487</c:v>
                </c:pt>
                <c:pt idx="2">
                  <c:v>3949298</c:v>
                </c:pt>
                <c:pt idx="3">
                  <c:v>3127366</c:v>
                </c:pt>
                <c:pt idx="4">
                  <c:v>2447038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1639168"/>
        <c:axId val="141120000"/>
        <c:axId val="0"/>
      </c:bar3DChart>
      <c:catAx>
        <c:axId val="14163916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 anchor="ctr" anchorCtr="1"/>
          <a:lstStyle/>
          <a:p>
            <a:pPr>
              <a:defRPr sz="900" b="1" kern="10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41120000"/>
        <c:crosses val="autoZero"/>
        <c:auto val="1"/>
        <c:lblAlgn val="ctr"/>
        <c:lblOffset val="100"/>
        <c:noMultiLvlLbl val="0"/>
      </c:catAx>
      <c:valAx>
        <c:axId val="141120000"/>
        <c:scaling>
          <c:orientation val="minMax"/>
          <c:max val="800000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41639168"/>
        <c:crosses val="autoZero"/>
        <c:crossBetween val="between"/>
        <c:majorUnit val="1000000"/>
        <c:minorUnit val="1000000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effectLst>
      <a:glow rad="101600">
        <a:schemeClr val="bg1">
          <a:lumMod val="75000"/>
          <a:alpha val="40000"/>
        </a:schemeClr>
      </a:glow>
    </a:effectLst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33733336488544963"/>
          <c:y val="0.12042360558588713"/>
          <c:w val="0.60792830648235086"/>
          <c:h val="0.7633545108561887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2'!$F$6</c:f>
              <c:strCache>
                <c:ptCount val="1"/>
                <c:pt idx="0">
                  <c:v>Prosječna mj.neto plaća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2'!$A$7:$A$12</c:f>
              <c:strCache>
                <c:ptCount val="6"/>
                <c:pt idx="0">
                  <c:v>Ukupno svi poduzetnici RH</c:v>
                </c:pt>
                <c:pt idx="1">
                  <c:v>B Rudarstvo i vađenje</c:v>
                </c:pt>
                <c:pt idx="2">
                  <c:v>J Informacije i komunikacije</c:v>
                </c:pt>
                <c:pt idx="3">
                  <c:v>D Opskrba el. en., plinom, parom i klimatizacija</c:v>
                </c:pt>
                <c:pt idx="4">
                  <c:v>K Financijske djelatnosti i djelatnosti osiguranja</c:v>
                </c:pt>
                <c:pt idx="5">
                  <c:v>M Stručne, znanstvene i tehničke djelatnosti</c:v>
                </c:pt>
              </c:strCache>
            </c:strRef>
          </c:cat>
          <c:val>
            <c:numRef>
              <c:f>'Grafikon 2'!$F$7:$F$12</c:f>
              <c:numCache>
                <c:formatCode>#,##0_ ;[Red]\-#,##0\ </c:formatCode>
                <c:ptCount val="6"/>
                <c:pt idx="0" formatCode="#,##0">
                  <c:v>5815</c:v>
                </c:pt>
                <c:pt idx="1">
                  <c:v>8485.3762023677391</c:v>
                </c:pt>
                <c:pt idx="2">
                  <c:v>8279.7409084173669</c:v>
                </c:pt>
                <c:pt idx="3">
                  <c:v>7916.7963516531008</c:v>
                </c:pt>
                <c:pt idx="4">
                  <c:v>7495.3263002665763</c:v>
                </c:pt>
                <c:pt idx="5">
                  <c:v>6554.498718398223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1637632"/>
        <c:axId val="141122880"/>
        <c:axId val="0"/>
      </c:bar3DChart>
      <c:catAx>
        <c:axId val="14163763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anchor="ctr" anchorCtr="0"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en-US"/>
          </a:p>
        </c:txPr>
        <c:crossAx val="141122880"/>
        <c:crosses val="autoZero"/>
        <c:auto val="0"/>
        <c:lblAlgn val="l"/>
        <c:lblOffset val="100"/>
        <c:noMultiLvlLbl val="0"/>
      </c:catAx>
      <c:valAx>
        <c:axId val="1411228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en-US"/>
          </a:p>
        </c:txPr>
        <c:crossAx val="141637632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effectLst>
      <a:glow rad="127000">
        <a:schemeClr val="bg1">
          <a:lumMod val="85000"/>
        </a:schemeClr>
      </a:glow>
    </a:effectLst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76201</xdr:rowOff>
    </xdr:from>
    <xdr:to>
      <xdr:col>0</xdr:col>
      <xdr:colOff>1447800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1"/>
          <a:ext cx="1362074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3</xdr:row>
      <xdr:rowOff>152399</xdr:rowOff>
    </xdr:from>
    <xdr:to>
      <xdr:col>13</xdr:col>
      <xdr:colOff>466725</xdr:colOff>
      <xdr:row>19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0</xdr:row>
      <xdr:rowOff>38100</xdr:rowOff>
    </xdr:from>
    <xdr:to>
      <xdr:col>0</xdr:col>
      <xdr:colOff>1514474</xdr:colOff>
      <xdr:row>1</xdr:row>
      <xdr:rowOff>114300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1438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0.18031</cdr:x>
      <cdr:y>0.02525</cdr:y>
    </cdr:from>
    <cdr:to>
      <cdr:x>0.79028</cdr:x>
      <cdr:y>0.10101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343048" y="95250"/>
          <a:ext cx="454340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hr-HR" sz="10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0.04518</cdr:x>
      <cdr:y>0.84969</cdr:y>
    </cdr:from>
    <cdr:to>
      <cdr:x>0.93094</cdr:x>
      <cdr:y>0.96202</cdr:y>
    </cdr:to>
    <cdr:pic>
      <cdr:nvPicPr>
        <cdr:cNvPr id="3" name="Slika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36562" y="2654604"/>
          <a:ext cx="6597628" cy="350941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76199</xdr:rowOff>
    </xdr:from>
    <xdr:to>
      <xdr:col>1</xdr:col>
      <xdr:colOff>447675</xdr:colOff>
      <xdr:row>1</xdr:row>
      <xdr:rowOff>114300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76199"/>
          <a:ext cx="1390648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66674</xdr:rowOff>
    </xdr:from>
    <xdr:to>
      <xdr:col>0</xdr:col>
      <xdr:colOff>1419225</xdr:colOff>
      <xdr:row>1</xdr:row>
      <xdr:rowOff>133349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4"/>
          <a:ext cx="1419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0</xdr:col>
      <xdr:colOff>1247775</xdr:colOff>
      <xdr:row>1</xdr:row>
      <xdr:rowOff>123825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1123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228599</xdr:colOff>
      <xdr:row>5</xdr:row>
      <xdr:rowOff>0</xdr:rowOff>
    </xdr:from>
    <xdr:to>
      <xdr:col>19</xdr:col>
      <xdr:colOff>590550</xdr:colOff>
      <xdr:row>17</xdr:row>
      <xdr:rowOff>76199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transparentno.hr/pregled/96330310281/af5a69807fb17825404b9ccb4d900241f5d438fb42168e5bb96635c75610ab2e7a43e8471b9f6cc17655bea6f6ec2af83b2958c9651d400f641fa1d28e62061a" TargetMode="External"/><Relationship Id="rId1" Type="http://schemas.openxmlformats.org/officeDocument/2006/relationships/hyperlink" Target="https://www.transparentno.hr/pregled/81793146560/bb810ea3824f3ba6320575afd9f0f091d162e67b5046ebcf9b9dfe96603203d0b54e8838fc653996eb2b63de7840f481aeafcf06b020e388f2414e5bbd0d67f9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tabSelected="1" zoomScale="110" zoomScaleNormal="110" workbookViewId="0">
      <selection activeCell="A5" sqref="A5"/>
    </sheetView>
  </sheetViews>
  <sheetFormatPr defaultColWidth="10" defaultRowHeight="15" x14ac:dyDescent="0.25"/>
  <cols>
    <col min="1" max="1" width="60.28515625" style="1" customWidth="1"/>
    <col min="2" max="2" width="10.28515625" style="1" customWidth="1"/>
    <col min="3" max="3" width="11.140625" style="1" customWidth="1"/>
    <col min="4" max="4" width="10.28515625" style="1" customWidth="1"/>
    <col min="5" max="5" width="11" style="1" customWidth="1"/>
    <col min="6" max="16384" width="10" style="1"/>
  </cols>
  <sheetData>
    <row r="3" spans="1:5" x14ac:dyDescent="0.25">
      <c r="A3" s="85" t="s">
        <v>11</v>
      </c>
      <c r="B3" s="86"/>
      <c r="C3" s="86"/>
    </row>
    <row r="4" spans="1:5" s="61" customFormat="1" ht="12" x14ac:dyDescent="0.2">
      <c r="A4" s="4" t="s">
        <v>94</v>
      </c>
    </row>
    <row r="5" spans="1:5" ht="15" customHeight="1" x14ac:dyDescent="0.25">
      <c r="D5" s="103" t="s">
        <v>14</v>
      </c>
      <c r="E5" s="104"/>
    </row>
    <row r="6" spans="1:5" ht="26.25" customHeight="1" x14ac:dyDescent="0.25">
      <c r="A6" s="105" t="s">
        <v>5</v>
      </c>
      <c r="B6" s="106" t="s">
        <v>0</v>
      </c>
      <c r="C6" s="106" t="s">
        <v>6</v>
      </c>
      <c r="D6" s="106" t="s">
        <v>7</v>
      </c>
      <c r="E6" s="107" t="s">
        <v>17</v>
      </c>
    </row>
    <row r="7" spans="1:5" ht="15" customHeight="1" thickBot="1" x14ac:dyDescent="0.3">
      <c r="A7" s="45" t="s">
        <v>67</v>
      </c>
      <c r="B7" s="24">
        <v>30083</v>
      </c>
      <c r="C7" s="24">
        <v>1064</v>
      </c>
      <c r="D7" s="25">
        <v>400</v>
      </c>
      <c r="E7" s="46">
        <v>664</v>
      </c>
    </row>
    <row r="8" spans="1:5" ht="15" customHeight="1" thickBot="1" x14ac:dyDescent="0.3">
      <c r="A8" s="78" t="s">
        <v>68</v>
      </c>
      <c r="B8" s="79">
        <v>3604</v>
      </c>
      <c r="C8" s="80">
        <v>202</v>
      </c>
      <c r="D8" s="80">
        <v>186</v>
      </c>
      <c r="E8" s="81">
        <v>16</v>
      </c>
    </row>
    <row r="9" spans="1:5" ht="15" customHeight="1" thickBot="1" x14ac:dyDescent="0.3">
      <c r="A9" s="82" t="s">
        <v>69</v>
      </c>
      <c r="B9" s="83">
        <v>240081</v>
      </c>
      <c r="C9" s="83">
        <v>10343</v>
      </c>
      <c r="D9" s="83">
        <v>3098</v>
      </c>
      <c r="E9" s="84">
        <v>7245</v>
      </c>
    </row>
    <row r="10" spans="1:5" ht="15" customHeight="1" thickBot="1" x14ac:dyDescent="0.3">
      <c r="A10" s="45" t="s">
        <v>70</v>
      </c>
      <c r="B10" s="24">
        <v>13883</v>
      </c>
      <c r="C10" s="24">
        <v>2771</v>
      </c>
      <c r="D10" s="25">
        <v>324</v>
      </c>
      <c r="E10" s="47">
        <v>2447</v>
      </c>
    </row>
    <row r="11" spans="1:5" ht="15" customHeight="1" thickBot="1" x14ac:dyDescent="0.3">
      <c r="A11" s="48" t="s">
        <v>71</v>
      </c>
      <c r="B11" s="24">
        <v>23839</v>
      </c>
      <c r="C11" s="25">
        <v>628</v>
      </c>
      <c r="D11" s="25">
        <v>165</v>
      </c>
      <c r="E11" s="46">
        <v>463</v>
      </c>
    </row>
    <row r="12" spans="1:5" ht="15" customHeight="1" thickBot="1" x14ac:dyDescent="0.3">
      <c r="A12" s="45" t="s">
        <v>72</v>
      </c>
      <c r="B12" s="24">
        <v>96900</v>
      </c>
      <c r="C12" s="24">
        <v>3794</v>
      </c>
      <c r="D12" s="24">
        <v>2733</v>
      </c>
      <c r="E12" s="47">
        <v>1061</v>
      </c>
    </row>
    <row r="13" spans="1:5" ht="15" customHeight="1" thickBot="1" x14ac:dyDescent="0.3">
      <c r="A13" s="82" t="s">
        <v>73</v>
      </c>
      <c r="B13" s="83">
        <v>195927</v>
      </c>
      <c r="C13" s="83">
        <v>10647</v>
      </c>
      <c r="D13" s="83">
        <v>3252</v>
      </c>
      <c r="E13" s="84">
        <v>7395</v>
      </c>
    </row>
    <row r="14" spans="1:5" ht="15" customHeight="1" thickBot="1" x14ac:dyDescent="0.3">
      <c r="A14" s="45" t="s">
        <v>74</v>
      </c>
      <c r="B14" s="24">
        <v>70990</v>
      </c>
      <c r="C14" s="24">
        <v>2187</v>
      </c>
      <c r="D14" s="24">
        <v>1047</v>
      </c>
      <c r="E14" s="47">
        <v>1140</v>
      </c>
    </row>
    <row r="15" spans="1:5" ht="15" customHeight="1" thickBot="1" x14ac:dyDescent="0.3">
      <c r="A15" s="45" t="s">
        <v>75</v>
      </c>
      <c r="B15" s="24">
        <v>78871</v>
      </c>
      <c r="C15" s="24">
        <v>2962</v>
      </c>
      <c r="D15" s="24">
        <v>1362</v>
      </c>
      <c r="E15" s="47">
        <v>1600</v>
      </c>
    </row>
    <row r="16" spans="1:5" ht="15" customHeight="1" thickBot="1" x14ac:dyDescent="0.3">
      <c r="A16" s="45" t="s">
        <v>76</v>
      </c>
      <c r="B16" s="24">
        <v>42741</v>
      </c>
      <c r="C16" s="24">
        <v>3595</v>
      </c>
      <c r="D16" s="25">
        <v>467</v>
      </c>
      <c r="E16" s="47">
        <v>3127</v>
      </c>
    </row>
    <row r="17" spans="1:5" ht="15" customHeight="1" thickBot="1" x14ac:dyDescent="0.3">
      <c r="A17" s="45" t="s">
        <v>77</v>
      </c>
      <c r="B17" s="24">
        <v>5877</v>
      </c>
      <c r="C17" s="25">
        <v>967</v>
      </c>
      <c r="D17" s="24">
        <v>1154</v>
      </c>
      <c r="E17" s="49">
        <v>-188</v>
      </c>
    </row>
    <row r="18" spans="1:5" ht="15" customHeight="1" thickBot="1" x14ac:dyDescent="0.3">
      <c r="A18" s="45" t="s">
        <v>78</v>
      </c>
      <c r="B18" s="24">
        <v>12464</v>
      </c>
      <c r="C18" s="24">
        <v>1751</v>
      </c>
      <c r="D18" s="24">
        <v>1392</v>
      </c>
      <c r="E18" s="46">
        <v>360</v>
      </c>
    </row>
    <row r="19" spans="1:5" ht="15" customHeight="1" thickBot="1" x14ac:dyDescent="0.3">
      <c r="A19" s="45" t="s">
        <v>79</v>
      </c>
      <c r="B19" s="24">
        <v>62747</v>
      </c>
      <c r="C19" s="24">
        <v>5062</v>
      </c>
      <c r="D19" s="24">
        <v>1113</v>
      </c>
      <c r="E19" s="47">
        <v>3949</v>
      </c>
    </row>
    <row r="20" spans="1:5" ht="15" customHeight="1" thickBot="1" x14ac:dyDescent="0.3">
      <c r="A20" s="45" t="s">
        <v>80</v>
      </c>
      <c r="B20" s="24">
        <v>46376</v>
      </c>
      <c r="C20" s="25">
        <v>917</v>
      </c>
      <c r="D20" s="25">
        <v>408</v>
      </c>
      <c r="E20" s="46">
        <v>509</v>
      </c>
    </row>
    <row r="21" spans="1:5" ht="15" customHeight="1" thickBot="1" x14ac:dyDescent="0.3">
      <c r="A21" s="45" t="s">
        <v>81</v>
      </c>
      <c r="B21" s="25">
        <v>666</v>
      </c>
      <c r="C21" s="25">
        <v>10</v>
      </c>
      <c r="D21" s="25">
        <v>3</v>
      </c>
      <c r="E21" s="46">
        <v>7</v>
      </c>
    </row>
    <row r="22" spans="1:5" ht="15" customHeight="1" thickBot="1" x14ac:dyDescent="0.3">
      <c r="A22" s="45" t="s">
        <v>82</v>
      </c>
      <c r="B22" s="24">
        <v>7656</v>
      </c>
      <c r="C22" s="25">
        <v>122</v>
      </c>
      <c r="D22" s="25">
        <v>25</v>
      </c>
      <c r="E22" s="46">
        <v>98</v>
      </c>
    </row>
    <row r="23" spans="1:5" ht="15" customHeight="1" thickBot="1" x14ac:dyDescent="0.3">
      <c r="A23" s="45" t="s">
        <v>83</v>
      </c>
      <c r="B23" s="24">
        <v>13444</v>
      </c>
      <c r="C23" s="25">
        <v>352</v>
      </c>
      <c r="D23" s="25">
        <v>55</v>
      </c>
      <c r="E23" s="46">
        <v>298</v>
      </c>
    </row>
    <row r="24" spans="1:5" ht="15" customHeight="1" thickBot="1" x14ac:dyDescent="0.3">
      <c r="A24" s="45" t="s">
        <v>84</v>
      </c>
      <c r="B24" s="24">
        <v>12035</v>
      </c>
      <c r="C24" s="24">
        <v>1222</v>
      </c>
      <c r="D24" s="25">
        <v>283</v>
      </c>
      <c r="E24" s="46">
        <v>939</v>
      </c>
    </row>
    <row r="25" spans="1:5" ht="15" customHeight="1" thickBot="1" x14ac:dyDescent="0.3">
      <c r="A25" s="45" t="s">
        <v>85</v>
      </c>
      <c r="B25" s="24">
        <v>11518</v>
      </c>
      <c r="C25" s="25">
        <v>197</v>
      </c>
      <c r="D25" s="25">
        <v>123</v>
      </c>
      <c r="E25" s="46">
        <v>73</v>
      </c>
    </row>
    <row r="26" spans="1:5" ht="15" customHeight="1" thickBot="1" x14ac:dyDescent="0.3">
      <c r="A26" s="45" t="s">
        <v>86</v>
      </c>
      <c r="B26" s="25">
        <v>0</v>
      </c>
      <c r="C26" s="25">
        <v>0</v>
      </c>
      <c r="D26" s="25">
        <v>0</v>
      </c>
      <c r="E26" s="46">
        <v>0</v>
      </c>
    </row>
    <row r="27" spans="1:5" ht="15" customHeight="1" thickBot="1" x14ac:dyDescent="0.3">
      <c r="A27" s="50" t="s">
        <v>8</v>
      </c>
      <c r="B27" s="25">
        <v>74</v>
      </c>
      <c r="C27" s="25">
        <v>80</v>
      </c>
      <c r="D27" s="25">
        <v>2</v>
      </c>
      <c r="E27" s="46">
        <v>78</v>
      </c>
    </row>
    <row r="28" spans="1:5" x14ac:dyDescent="0.25">
      <c r="A28" s="51" t="s">
        <v>18</v>
      </c>
      <c r="B28" s="52">
        <v>969776</v>
      </c>
      <c r="C28" s="53">
        <v>48872</v>
      </c>
      <c r="D28" s="53">
        <v>17591</v>
      </c>
      <c r="E28" s="54">
        <v>31281</v>
      </c>
    </row>
    <row r="29" spans="1:5" x14ac:dyDescent="0.25">
      <c r="A29" s="2" t="s">
        <v>87</v>
      </c>
    </row>
    <row r="30" spans="1:5" x14ac:dyDescent="0.25">
      <c r="B30" s="5"/>
      <c r="C30" s="5"/>
      <c r="D30" s="5"/>
      <c r="E30" s="5"/>
    </row>
  </sheetData>
  <mergeCells count="2">
    <mergeCell ref="D5:E5"/>
    <mergeCell ref="A3:C3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A17" sqref="A17"/>
    </sheetView>
  </sheetViews>
  <sheetFormatPr defaultRowHeight="15" x14ac:dyDescent="0.25"/>
  <cols>
    <col min="1" max="1" width="53" style="7" customWidth="1"/>
    <col min="2" max="2" width="10.7109375" style="7" customWidth="1"/>
    <col min="3" max="3" width="14.85546875" style="7" bestFit="1" customWidth="1"/>
    <col min="4" max="4" width="9.140625" style="7"/>
    <col min="5" max="5" width="24.7109375" style="7" customWidth="1"/>
    <col min="6" max="6" width="35.28515625" style="7" customWidth="1"/>
    <col min="7" max="16384" width="9.140625" style="7"/>
  </cols>
  <sheetData>
    <row r="3" spans="1:4" x14ac:dyDescent="0.25">
      <c r="A3" s="85" t="s">
        <v>11</v>
      </c>
      <c r="B3" s="86"/>
    </row>
    <row r="4" spans="1:4" s="66" customFormat="1" ht="12" x14ac:dyDescent="0.25">
      <c r="A4" s="64" t="s">
        <v>92</v>
      </c>
      <c r="B4" s="64"/>
      <c r="C4" s="132" t="s">
        <v>51</v>
      </c>
      <c r="D4" s="65"/>
    </row>
    <row r="5" spans="1:4" ht="36" customHeight="1" x14ac:dyDescent="0.25">
      <c r="A5" s="126" t="s">
        <v>52</v>
      </c>
      <c r="B5" s="127" t="s">
        <v>53</v>
      </c>
      <c r="C5" s="128" t="s">
        <v>54</v>
      </c>
    </row>
    <row r="6" spans="1:4" x14ac:dyDescent="0.25">
      <c r="A6" s="12" t="s">
        <v>55</v>
      </c>
      <c r="B6" s="18" t="s">
        <v>62</v>
      </c>
      <c r="C6" s="13">
        <v>7394838</v>
      </c>
    </row>
    <row r="7" spans="1:4" x14ac:dyDescent="0.25">
      <c r="A7" s="14" t="s">
        <v>56</v>
      </c>
      <c r="B7" s="19" t="s">
        <v>57</v>
      </c>
      <c r="C7" s="15">
        <v>7245487</v>
      </c>
    </row>
    <row r="8" spans="1:4" x14ac:dyDescent="0.25">
      <c r="A8" s="14" t="s">
        <v>58</v>
      </c>
      <c r="B8" s="19" t="s">
        <v>59</v>
      </c>
      <c r="C8" s="15">
        <v>3949298</v>
      </c>
    </row>
    <row r="9" spans="1:4" x14ac:dyDescent="0.25">
      <c r="A9" s="14" t="s">
        <v>60</v>
      </c>
      <c r="B9" s="19" t="s">
        <v>63</v>
      </c>
      <c r="C9" s="15">
        <v>3127366</v>
      </c>
    </row>
    <row r="10" spans="1:4" x14ac:dyDescent="0.25">
      <c r="A10" s="16" t="s">
        <v>61</v>
      </c>
      <c r="B10" s="20" t="s">
        <v>64</v>
      </c>
      <c r="C10" s="17">
        <v>2447038</v>
      </c>
    </row>
    <row r="11" spans="1:4" x14ac:dyDescent="0.25">
      <c r="A11" s="2" t="s">
        <v>89</v>
      </c>
    </row>
    <row r="12" spans="1:4" ht="15" customHeight="1" x14ac:dyDescent="0.25"/>
  </sheetData>
  <mergeCells count="1">
    <mergeCell ref="A3:B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J27"/>
  <sheetViews>
    <sheetView workbookViewId="0">
      <selection activeCell="A5" sqref="A5"/>
    </sheetView>
  </sheetViews>
  <sheetFormatPr defaultRowHeight="15" x14ac:dyDescent="0.25"/>
  <cols>
    <col min="1" max="1" width="14.140625" customWidth="1"/>
    <col min="2" max="2" width="34.140625" customWidth="1"/>
    <col min="3" max="3" width="11.28515625" bestFit="1" customWidth="1"/>
    <col min="6" max="6" width="9.85546875" customWidth="1"/>
    <col min="7" max="7" width="10.85546875" customWidth="1"/>
    <col min="8" max="8" width="11.5703125" customWidth="1"/>
    <col min="9" max="9" width="11" customWidth="1"/>
    <col min="10" max="10" width="7.42578125" customWidth="1"/>
  </cols>
  <sheetData>
    <row r="3" spans="1:10" x14ac:dyDescent="0.25">
      <c r="A3" s="85" t="s">
        <v>11</v>
      </c>
      <c r="B3" s="87"/>
      <c r="C3" s="87"/>
      <c r="D3" s="87"/>
      <c r="H3" s="3"/>
      <c r="I3" s="1"/>
    </row>
    <row r="4" spans="1:10" s="63" customFormat="1" ht="12" x14ac:dyDescent="0.2">
      <c r="A4" s="92" t="s">
        <v>93</v>
      </c>
      <c r="B4" s="93"/>
      <c r="C4" s="93"/>
      <c r="D4" s="93"/>
      <c r="E4" s="93"/>
      <c r="F4" s="93"/>
      <c r="G4" s="93"/>
      <c r="H4" s="93"/>
      <c r="I4" s="93"/>
    </row>
    <row r="5" spans="1:10" s="7" customFormat="1" ht="9" customHeight="1" x14ac:dyDescent="0.25">
      <c r="A5" s="10"/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88" t="s">
        <v>49</v>
      </c>
      <c r="B6" s="89"/>
      <c r="C6" s="89"/>
      <c r="D6" s="89"/>
      <c r="E6" s="89"/>
      <c r="H6" s="133" t="s">
        <v>4</v>
      </c>
      <c r="I6" s="133"/>
    </row>
    <row r="7" spans="1:10" ht="22.5" customHeight="1" x14ac:dyDescent="0.25">
      <c r="A7" s="108" t="s">
        <v>1</v>
      </c>
      <c r="B7" s="109" t="s">
        <v>2</v>
      </c>
      <c r="C7" s="109" t="s">
        <v>3</v>
      </c>
      <c r="D7" s="109" t="s">
        <v>12</v>
      </c>
      <c r="E7" s="109"/>
      <c r="F7" s="110" t="s">
        <v>46</v>
      </c>
      <c r="G7" s="111"/>
      <c r="H7" s="109" t="s">
        <v>6</v>
      </c>
      <c r="I7" s="112"/>
    </row>
    <row r="8" spans="1:10" x14ac:dyDescent="0.25">
      <c r="A8" s="113"/>
      <c r="B8" s="114"/>
      <c r="C8" s="114"/>
      <c r="D8" s="115" t="s">
        <v>19</v>
      </c>
      <c r="E8" s="115" t="s">
        <v>88</v>
      </c>
      <c r="F8" s="115" t="s">
        <v>19</v>
      </c>
      <c r="G8" s="115" t="s">
        <v>88</v>
      </c>
      <c r="H8" s="115" t="s">
        <v>19</v>
      </c>
      <c r="I8" s="116" t="s">
        <v>88</v>
      </c>
    </row>
    <row r="9" spans="1:10" x14ac:dyDescent="0.25">
      <c r="A9" s="134">
        <v>28921978587</v>
      </c>
      <c r="B9" s="55" t="s">
        <v>95</v>
      </c>
      <c r="C9" s="135" t="s">
        <v>65</v>
      </c>
      <c r="D9" s="56">
        <v>441</v>
      </c>
      <c r="E9" s="56">
        <v>470</v>
      </c>
      <c r="F9" s="56">
        <v>10561.646447467876</v>
      </c>
      <c r="G9" s="56">
        <v>10717.235992907801</v>
      </c>
      <c r="H9" s="56">
        <v>353976.07500000001</v>
      </c>
      <c r="I9" s="57">
        <v>1107307.6610000001</v>
      </c>
      <c r="J9" s="8"/>
    </row>
    <row r="10" spans="1:10" x14ac:dyDescent="0.25">
      <c r="A10" s="134">
        <v>44205501677</v>
      </c>
      <c r="B10" s="55" t="s">
        <v>96</v>
      </c>
      <c r="C10" s="135" t="s">
        <v>65</v>
      </c>
      <c r="D10" s="56">
        <v>2217</v>
      </c>
      <c r="E10" s="56">
        <v>2229</v>
      </c>
      <c r="F10" s="56">
        <v>10873.820854006915</v>
      </c>
      <c r="G10" s="56">
        <v>11659.573837296246</v>
      </c>
      <c r="H10" s="56">
        <v>113778.18</v>
      </c>
      <c r="I10" s="57">
        <v>984428.28</v>
      </c>
      <c r="J10" s="8"/>
    </row>
    <row r="11" spans="1:10" x14ac:dyDescent="0.25">
      <c r="A11" s="134">
        <v>81793146560</v>
      </c>
      <c r="B11" s="55" t="s">
        <v>97</v>
      </c>
      <c r="C11" s="135" t="s">
        <v>65</v>
      </c>
      <c r="D11" s="56">
        <v>3960</v>
      </c>
      <c r="E11" s="56">
        <v>4085</v>
      </c>
      <c r="F11" s="56">
        <v>9484.4365740740741</v>
      </c>
      <c r="G11" s="56">
        <v>9701.618645450837</v>
      </c>
      <c r="H11" s="56">
        <v>990660.71900000004</v>
      </c>
      <c r="I11" s="57">
        <v>717064.45299999998</v>
      </c>
      <c r="J11" s="8"/>
    </row>
    <row r="12" spans="1:10" x14ac:dyDescent="0.25">
      <c r="A12" s="95" t="s">
        <v>48</v>
      </c>
      <c r="B12" s="96"/>
      <c r="C12" s="96"/>
      <c r="D12" s="27">
        <f>SUM(D9:D11)</f>
        <v>6618</v>
      </c>
      <c r="E12" s="27">
        <f>SUM(E9:E11)</f>
        <v>6784</v>
      </c>
      <c r="F12" s="27">
        <v>10021.66</v>
      </c>
      <c r="G12" s="27">
        <v>10415.299999999999</v>
      </c>
      <c r="H12" s="27">
        <f>SUM(H9:H11)</f>
        <v>1458414.9739999999</v>
      </c>
      <c r="I12" s="58">
        <f>SUM(I9:I11)</f>
        <v>2808800.3940000003</v>
      </c>
    </row>
    <row r="13" spans="1:10" x14ac:dyDescent="0.25">
      <c r="A13" s="90" t="s">
        <v>104</v>
      </c>
      <c r="B13" s="91"/>
      <c r="C13" s="100"/>
      <c r="D13" s="27">
        <v>233730</v>
      </c>
      <c r="E13" s="27">
        <v>240081</v>
      </c>
      <c r="F13" s="27">
        <v>5662.1288452487906</v>
      </c>
      <c r="G13" s="27">
        <v>5922.9030969408932</v>
      </c>
      <c r="H13" s="27">
        <v>9841269.4079999998</v>
      </c>
      <c r="I13" s="58">
        <v>10343026.021</v>
      </c>
    </row>
    <row r="14" spans="1:10" x14ac:dyDescent="0.25">
      <c r="A14" s="98" t="s">
        <v>15</v>
      </c>
      <c r="B14" s="99"/>
      <c r="C14" s="99"/>
      <c r="D14" s="59">
        <f>D12/D13*100</f>
        <v>2.8314722115261199</v>
      </c>
      <c r="E14" s="59">
        <f t="shared" ref="E14:H14" si="0">E12/E13*100</f>
        <v>2.8257129885330365</v>
      </c>
      <c r="F14" s="59" t="s">
        <v>16</v>
      </c>
      <c r="G14" s="59" t="s">
        <v>16</v>
      </c>
      <c r="H14" s="59">
        <f t="shared" si="0"/>
        <v>14.819378614047999</v>
      </c>
      <c r="I14" s="60">
        <f>I12/I13*100</f>
        <v>27.156466476030733</v>
      </c>
    </row>
    <row r="15" spans="1:10" s="7" customFormat="1" x14ac:dyDescent="0.25">
      <c r="A15" s="94" t="s">
        <v>89</v>
      </c>
      <c r="B15" s="89"/>
      <c r="C15" s="89"/>
      <c r="D15" s="89"/>
      <c r="E15" s="89"/>
      <c r="F15" s="89"/>
    </row>
    <row r="16" spans="1:10" s="7" customFormat="1" x14ac:dyDescent="0.25">
      <c r="D16" s="28"/>
      <c r="E16" s="28"/>
      <c r="F16" s="28"/>
      <c r="G16" s="28"/>
      <c r="H16" s="28"/>
      <c r="I16" s="28"/>
    </row>
    <row r="17" spans="1:9" x14ac:dyDescent="0.25">
      <c r="A17" s="88" t="s">
        <v>50</v>
      </c>
      <c r="B17" s="89"/>
      <c r="C17" s="89"/>
      <c r="D17" s="89"/>
      <c r="E17" s="89"/>
      <c r="H17" s="133" t="s">
        <v>4</v>
      </c>
      <c r="I17" s="133"/>
    </row>
    <row r="18" spans="1:9" ht="21" customHeight="1" x14ac:dyDescent="0.25">
      <c r="A18" s="108" t="s">
        <v>1</v>
      </c>
      <c r="B18" s="109" t="s">
        <v>2</v>
      </c>
      <c r="C18" s="109" t="s">
        <v>3</v>
      </c>
      <c r="D18" s="109" t="s">
        <v>12</v>
      </c>
      <c r="E18" s="109"/>
      <c r="F18" s="110" t="s">
        <v>46</v>
      </c>
      <c r="G18" s="111"/>
      <c r="H18" s="109" t="s">
        <v>6</v>
      </c>
      <c r="I18" s="112"/>
    </row>
    <row r="19" spans="1:9" x14ac:dyDescent="0.25">
      <c r="A19" s="113"/>
      <c r="B19" s="114"/>
      <c r="C19" s="114"/>
      <c r="D19" s="115" t="s">
        <v>19</v>
      </c>
      <c r="E19" s="115" t="s">
        <v>88</v>
      </c>
      <c r="F19" s="115" t="s">
        <v>19</v>
      </c>
      <c r="G19" s="115" t="s">
        <v>88</v>
      </c>
      <c r="H19" s="115" t="s">
        <v>19</v>
      </c>
      <c r="I19" s="116" t="s">
        <v>88</v>
      </c>
    </row>
    <row r="20" spans="1:9" x14ac:dyDescent="0.25">
      <c r="A20" s="134">
        <v>66089976432</v>
      </c>
      <c r="B20" s="55" t="s">
        <v>98</v>
      </c>
      <c r="C20" s="135" t="s">
        <v>66</v>
      </c>
      <c r="D20" s="56">
        <v>2060</v>
      </c>
      <c r="E20" s="56">
        <v>2266</v>
      </c>
      <c r="F20" s="56">
        <v>7639.0520226537219</v>
      </c>
      <c r="G20" s="56">
        <v>8452.0708664313042</v>
      </c>
      <c r="H20" s="56">
        <v>281460.46100000001</v>
      </c>
      <c r="I20" s="57">
        <v>345859.63900000002</v>
      </c>
    </row>
    <row r="21" spans="1:9" x14ac:dyDescent="0.25">
      <c r="A21" s="134">
        <v>24723122482</v>
      </c>
      <c r="B21" s="55" t="s">
        <v>99</v>
      </c>
      <c r="C21" s="135" t="s">
        <v>65</v>
      </c>
      <c r="D21" s="56">
        <v>608</v>
      </c>
      <c r="E21" s="56">
        <v>593</v>
      </c>
      <c r="F21" s="56">
        <v>5631.3591008771937</v>
      </c>
      <c r="G21" s="56">
        <v>6039.7872400224842</v>
      </c>
      <c r="H21" s="56">
        <v>0</v>
      </c>
      <c r="I21" s="57">
        <v>230515.34899999999</v>
      </c>
    </row>
    <row r="22" spans="1:9" x14ac:dyDescent="0.25">
      <c r="A22" s="134">
        <v>65106679992</v>
      </c>
      <c r="B22" s="55" t="s">
        <v>100</v>
      </c>
      <c r="C22" s="135" t="s">
        <v>65</v>
      </c>
      <c r="D22" s="56">
        <v>741</v>
      </c>
      <c r="E22" s="56">
        <v>793</v>
      </c>
      <c r="F22" s="56">
        <v>7259.3994601889344</v>
      </c>
      <c r="G22" s="56">
        <v>7464.5692517864654</v>
      </c>
      <c r="H22" s="56">
        <v>195290.27900000001</v>
      </c>
      <c r="I22" s="57">
        <v>229002.234</v>
      </c>
    </row>
    <row r="23" spans="1:9" x14ac:dyDescent="0.25">
      <c r="A23" s="95" t="s">
        <v>48</v>
      </c>
      <c r="B23" s="97"/>
      <c r="C23" s="97"/>
      <c r="D23" s="27">
        <f>SUM(D20:D22)</f>
        <v>3409</v>
      </c>
      <c r="E23" s="27">
        <f>SUM(E20:E22)</f>
        <v>3652</v>
      </c>
      <c r="F23" s="27">
        <v>6133</v>
      </c>
      <c r="G23" s="27">
        <v>7198.45</v>
      </c>
      <c r="H23" s="27">
        <f>SUM(H20:H22)</f>
        <v>476750.74</v>
      </c>
      <c r="I23" s="58">
        <f>SUM(I20:I22)</f>
        <v>805377.22200000007</v>
      </c>
    </row>
    <row r="24" spans="1:9" x14ac:dyDescent="0.25">
      <c r="A24" s="90" t="s">
        <v>90</v>
      </c>
      <c r="B24" s="91"/>
      <c r="C24" s="100"/>
      <c r="D24" s="27">
        <v>175406</v>
      </c>
      <c r="E24" s="27">
        <v>195927</v>
      </c>
      <c r="F24" s="27">
        <v>5379.9425547016635</v>
      </c>
      <c r="G24" s="27">
        <v>5595.8604186763441</v>
      </c>
      <c r="H24" s="27">
        <v>9493521.3570000008</v>
      </c>
      <c r="I24" s="58">
        <v>10646957.25</v>
      </c>
    </row>
    <row r="25" spans="1:9" x14ac:dyDescent="0.25">
      <c r="A25" s="98" t="s">
        <v>103</v>
      </c>
      <c r="B25" s="99"/>
      <c r="C25" s="99"/>
      <c r="D25" s="59">
        <f>D23/D24*100</f>
        <v>1.9434911006465001</v>
      </c>
      <c r="E25" s="59">
        <f t="shared" ref="E25:I25" si="1">E23/E24*100</f>
        <v>1.8639595359496139</v>
      </c>
      <c r="F25" s="59" t="s">
        <v>16</v>
      </c>
      <c r="G25" s="59" t="s">
        <v>16</v>
      </c>
      <c r="H25" s="59">
        <f t="shared" si="1"/>
        <v>5.0218535575155174</v>
      </c>
      <c r="I25" s="60">
        <f t="shared" si="1"/>
        <v>7.5643886144090606</v>
      </c>
    </row>
    <row r="26" spans="1:9" x14ac:dyDescent="0.25">
      <c r="A26" s="94" t="s">
        <v>89</v>
      </c>
      <c r="B26" s="89"/>
      <c r="C26" s="89"/>
      <c r="D26" s="89"/>
      <c r="E26" s="89"/>
      <c r="F26" s="89"/>
    </row>
    <row r="27" spans="1:9" ht="15" customHeight="1" x14ac:dyDescent="0.25">
      <c r="D27" s="28"/>
      <c r="E27" s="28"/>
      <c r="F27" s="28"/>
      <c r="G27" s="28"/>
      <c r="H27" s="28"/>
      <c r="I27" s="28"/>
    </row>
  </sheetData>
  <mergeCells count="26">
    <mergeCell ref="H18:I18"/>
    <mergeCell ref="A7:A8"/>
    <mergeCell ref="F7:G7"/>
    <mergeCell ref="H7:I7"/>
    <mergeCell ref="B7:B8"/>
    <mergeCell ref="C7:C8"/>
    <mergeCell ref="A14:C14"/>
    <mergeCell ref="A17:E17"/>
    <mergeCell ref="D7:E7"/>
    <mergeCell ref="H17:I17"/>
    <mergeCell ref="A26:F26"/>
    <mergeCell ref="A12:C12"/>
    <mergeCell ref="A23:C23"/>
    <mergeCell ref="A18:A19"/>
    <mergeCell ref="B18:B19"/>
    <mergeCell ref="C18:C19"/>
    <mergeCell ref="D18:E18"/>
    <mergeCell ref="F18:G18"/>
    <mergeCell ref="A25:C25"/>
    <mergeCell ref="A15:F15"/>
    <mergeCell ref="A24:C24"/>
    <mergeCell ref="H6:I6"/>
    <mergeCell ref="A3:D3"/>
    <mergeCell ref="A6:E6"/>
    <mergeCell ref="A13:C13"/>
    <mergeCell ref="A4:I4"/>
  </mergeCells>
  <hyperlinks>
    <hyperlink ref="B10" r:id="rId1" display="HRVATSKI TELEKOM d.d."/>
    <hyperlink ref="B11" r:id="rId2" display="AUTOCESTA RIJEKA ZAGREB d.d.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workbookViewId="0">
      <selection activeCell="A29" sqref="A29"/>
    </sheetView>
  </sheetViews>
  <sheetFormatPr defaultRowHeight="15" x14ac:dyDescent="0.25"/>
  <cols>
    <col min="1" max="1" width="60.28515625" style="9" customWidth="1"/>
    <col min="2" max="2" width="11" style="9" customWidth="1"/>
    <col min="3" max="4" width="7.7109375" style="9" customWidth="1"/>
    <col min="5" max="5" width="6.42578125" style="9" customWidth="1"/>
    <col min="6" max="7" width="13.42578125" style="9" bestFit="1" customWidth="1"/>
    <col min="8" max="8" width="6.42578125" style="9" bestFit="1" customWidth="1"/>
    <col min="9" max="16384" width="9.140625" style="7"/>
  </cols>
  <sheetData>
    <row r="3" spans="1:8" x14ac:dyDescent="0.25">
      <c r="A3" s="85" t="s">
        <v>11</v>
      </c>
      <c r="B3" s="87"/>
      <c r="C3" s="87"/>
      <c r="D3" s="87"/>
    </row>
    <row r="4" spans="1:8" s="62" customFormat="1" ht="14.25" customHeight="1" x14ac:dyDescent="0.2">
      <c r="A4" s="101" t="s">
        <v>101</v>
      </c>
      <c r="B4" s="102"/>
      <c r="C4" s="102"/>
      <c r="D4" s="102"/>
      <c r="E4" s="102"/>
      <c r="F4" s="102"/>
      <c r="G4" s="102"/>
      <c r="H4" s="102"/>
    </row>
    <row r="5" spans="1:8" ht="21" customHeight="1" x14ac:dyDescent="0.25">
      <c r="A5" s="117" t="s">
        <v>5</v>
      </c>
      <c r="B5" s="118" t="s">
        <v>0</v>
      </c>
      <c r="C5" s="119" t="s">
        <v>46</v>
      </c>
      <c r="D5" s="119"/>
      <c r="E5" s="119"/>
      <c r="F5" s="118" t="s">
        <v>45</v>
      </c>
      <c r="G5" s="118"/>
      <c r="H5" s="120"/>
    </row>
    <row r="6" spans="1:8" x14ac:dyDescent="0.25">
      <c r="A6" s="121"/>
      <c r="B6" s="122"/>
      <c r="C6" s="123" t="s">
        <v>19</v>
      </c>
      <c r="D6" s="123" t="s">
        <v>88</v>
      </c>
      <c r="E6" s="124" t="s">
        <v>44</v>
      </c>
      <c r="F6" s="123" t="s">
        <v>19</v>
      </c>
      <c r="G6" s="123" t="s">
        <v>88</v>
      </c>
      <c r="H6" s="125" t="s">
        <v>44</v>
      </c>
    </row>
    <row r="7" spans="1:8" ht="15" customHeight="1" x14ac:dyDescent="0.25">
      <c r="A7" s="35" t="s">
        <v>43</v>
      </c>
      <c r="B7" s="33">
        <v>30083</v>
      </c>
      <c r="C7" s="29">
        <v>5318.6938196612382</v>
      </c>
      <c r="D7" s="29">
        <v>5321.7180633580429</v>
      </c>
      <c r="E7" s="30">
        <v>100.0568606466051</v>
      </c>
      <c r="F7" s="29">
        <v>1696897351</v>
      </c>
      <c r="G7" s="29">
        <v>1921118934</v>
      </c>
      <c r="H7" s="36">
        <v>113.21362089862794</v>
      </c>
    </row>
    <row r="8" spans="1:8" ht="15" customHeight="1" x14ac:dyDescent="0.25">
      <c r="A8" s="37" t="s">
        <v>42</v>
      </c>
      <c r="B8" s="34">
        <v>3604</v>
      </c>
      <c r="C8" s="31">
        <v>8337.7876422526988</v>
      </c>
      <c r="D8" s="31">
        <v>8485.3762023677391</v>
      </c>
      <c r="E8" s="32">
        <v>101.77011656386064</v>
      </c>
      <c r="F8" s="31">
        <v>342883179</v>
      </c>
      <c r="G8" s="31">
        <v>366975550</v>
      </c>
      <c r="H8" s="38">
        <v>107.0264079650288</v>
      </c>
    </row>
    <row r="9" spans="1:8" ht="15" customHeight="1" x14ac:dyDescent="0.25">
      <c r="A9" s="37" t="s">
        <v>41</v>
      </c>
      <c r="B9" s="34">
        <v>240081</v>
      </c>
      <c r="C9" s="31">
        <v>5662.1288452487906</v>
      </c>
      <c r="D9" s="31">
        <v>5922.9030969408932</v>
      </c>
      <c r="E9" s="32">
        <v>104.6055866763068</v>
      </c>
      <c r="F9" s="31">
        <v>15880912500</v>
      </c>
      <c r="G9" s="31">
        <v>17063717981</v>
      </c>
      <c r="H9" s="38">
        <v>107.44796925869342</v>
      </c>
    </row>
    <row r="10" spans="1:8" ht="15" customHeight="1" x14ac:dyDescent="0.25">
      <c r="A10" s="37" t="s">
        <v>40</v>
      </c>
      <c r="B10" s="34">
        <v>13883</v>
      </c>
      <c r="C10" s="31">
        <v>7730.5019050446572</v>
      </c>
      <c r="D10" s="31">
        <v>7916.7963516531008</v>
      </c>
      <c r="E10" s="32">
        <v>102.40986224305661</v>
      </c>
      <c r="F10" s="31">
        <v>1249836626</v>
      </c>
      <c r="G10" s="31">
        <v>1318906605</v>
      </c>
      <c r="H10" s="38">
        <v>105.5263206056821</v>
      </c>
    </row>
    <row r="11" spans="1:8" ht="15" customHeight="1" x14ac:dyDescent="0.25">
      <c r="A11" s="39" t="s">
        <v>39</v>
      </c>
      <c r="B11" s="34">
        <v>23839</v>
      </c>
      <c r="C11" s="31">
        <v>5788.1500057463827</v>
      </c>
      <c r="D11" s="31">
        <v>5957.9551645063411</v>
      </c>
      <c r="E11" s="32">
        <v>102.933668937249</v>
      </c>
      <c r="F11" s="31">
        <v>1611629335</v>
      </c>
      <c r="G11" s="31">
        <v>1704380318</v>
      </c>
      <c r="H11" s="38">
        <v>105.7551063998224</v>
      </c>
    </row>
    <row r="12" spans="1:8" ht="15" customHeight="1" x14ac:dyDescent="0.25">
      <c r="A12" s="37" t="s">
        <v>38</v>
      </c>
      <c r="B12" s="34">
        <v>96900</v>
      </c>
      <c r="C12" s="31">
        <v>5028.1028422169375</v>
      </c>
      <c r="D12" s="31">
        <v>5167.0477837977296</v>
      </c>
      <c r="E12" s="32">
        <v>102.76336713748539</v>
      </c>
      <c r="F12" s="31">
        <v>5251330496</v>
      </c>
      <c r="G12" s="31">
        <v>6008243163</v>
      </c>
      <c r="H12" s="38">
        <v>114.41373129298469</v>
      </c>
    </row>
    <row r="13" spans="1:8" ht="15" customHeight="1" x14ac:dyDescent="0.25">
      <c r="A13" s="39" t="s">
        <v>37</v>
      </c>
      <c r="B13" s="34">
        <v>195927</v>
      </c>
      <c r="C13" s="31">
        <v>5379.9425547016635</v>
      </c>
      <c r="D13" s="31">
        <v>5595.8604186763441</v>
      </c>
      <c r="E13" s="32">
        <v>104.0133860497448</v>
      </c>
      <c r="F13" s="31">
        <v>11324090445</v>
      </c>
      <c r="G13" s="31">
        <v>13156561731</v>
      </c>
      <c r="H13" s="38">
        <v>116.18206155187592</v>
      </c>
    </row>
    <row r="14" spans="1:8" ht="15" customHeight="1" x14ac:dyDescent="0.25">
      <c r="A14" s="37" t="s">
        <v>36</v>
      </c>
      <c r="B14" s="34">
        <v>70990</v>
      </c>
      <c r="C14" s="31">
        <v>6142.1256370637429</v>
      </c>
      <c r="D14" s="31">
        <v>6272.6820948959949</v>
      </c>
      <c r="E14" s="32">
        <v>102.1255908059651</v>
      </c>
      <c r="F14" s="31">
        <v>5008657772</v>
      </c>
      <c r="G14" s="31">
        <v>5343572423</v>
      </c>
      <c r="H14" s="38">
        <v>106.68671460989569</v>
      </c>
    </row>
    <row r="15" spans="1:8" ht="15" customHeight="1" x14ac:dyDescent="0.25">
      <c r="A15" s="37" t="s">
        <v>35</v>
      </c>
      <c r="B15" s="34">
        <v>78871</v>
      </c>
      <c r="C15" s="31">
        <v>4901.417273699527</v>
      </c>
      <c r="D15" s="31">
        <v>5064.4945860962844</v>
      </c>
      <c r="E15" s="32">
        <v>103.32714607409193</v>
      </c>
      <c r="F15" s="31">
        <v>4271349886</v>
      </c>
      <c r="G15" s="31">
        <v>4793301030</v>
      </c>
      <c r="H15" s="38">
        <v>112.21981710537867</v>
      </c>
    </row>
    <row r="16" spans="1:8" ht="15" customHeight="1" x14ac:dyDescent="0.25">
      <c r="A16" s="37" t="s">
        <v>34</v>
      </c>
      <c r="B16" s="34">
        <v>42741</v>
      </c>
      <c r="C16" s="31">
        <v>7971.9333269296449</v>
      </c>
      <c r="D16" s="31">
        <v>8279.7409084173669</v>
      </c>
      <c r="E16" s="32">
        <v>103.86114094115577</v>
      </c>
      <c r="F16" s="31">
        <v>3734691325</v>
      </c>
      <c r="G16" s="31">
        <v>4246612874</v>
      </c>
      <c r="H16" s="38">
        <v>113.70719838539802</v>
      </c>
    </row>
    <row r="17" spans="1:8" ht="15" customHeight="1" x14ac:dyDescent="0.25">
      <c r="A17" s="37" t="s">
        <v>33</v>
      </c>
      <c r="B17" s="34">
        <v>5877</v>
      </c>
      <c r="C17" s="31">
        <v>6657.2523189706762</v>
      </c>
      <c r="D17" s="31">
        <v>7495.3263002665763</v>
      </c>
      <c r="E17" s="32">
        <v>112.58888714353974</v>
      </c>
      <c r="F17" s="31">
        <v>444970745</v>
      </c>
      <c r="G17" s="31">
        <v>528600392</v>
      </c>
      <c r="H17" s="38">
        <v>118.79441467550862</v>
      </c>
    </row>
    <row r="18" spans="1:8" ht="15" customHeight="1" x14ac:dyDescent="0.25">
      <c r="A18" s="37" t="s">
        <v>32</v>
      </c>
      <c r="B18" s="34">
        <v>12464</v>
      </c>
      <c r="C18" s="31">
        <v>6065.6759001446781</v>
      </c>
      <c r="D18" s="31">
        <v>6439.6045277064613</v>
      </c>
      <c r="E18" s="32">
        <v>106.16466546708941</v>
      </c>
      <c r="F18" s="31">
        <v>888815621</v>
      </c>
      <c r="G18" s="31">
        <v>963158770</v>
      </c>
      <c r="H18" s="38">
        <v>108.36429370090922</v>
      </c>
    </row>
    <row r="19" spans="1:8" ht="15" customHeight="1" x14ac:dyDescent="0.25">
      <c r="A19" s="37" t="s">
        <v>31</v>
      </c>
      <c r="B19" s="34">
        <v>62747</v>
      </c>
      <c r="C19" s="31">
        <v>5681.7255300686638</v>
      </c>
      <c r="D19" s="31">
        <v>6554.498718398223</v>
      </c>
      <c r="E19" s="32">
        <v>115.36105860289614</v>
      </c>
      <c r="F19" s="31">
        <v>4517994507</v>
      </c>
      <c r="G19" s="31">
        <v>4935301573</v>
      </c>
      <c r="H19" s="38">
        <v>109.23655540867617</v>
      </c>
    </row>
    <row r="20" spans="1:8" ht="15" customHeight="1" x14ac:dyDescent="0.25">
      <c r="A20" s="37" t="s">
        <v>30</v>
      </c>
      <c r="B20" s="34">
        <v>46376</v>
      </c>
      <c r="C20" s="31">
        <v>4559.5043956341469</v>
      </c>
      <c r="D20" s="31">
        <v>4569.4780615692025</v>
      </c>
      <c r="E20" s="32">
        <v>100.21874451847455</v>
      </c>
      <c r="F20" s="31">
        <v>2357737961</v>
      </c>
      <c r="G20" s="31">
        <v>2542969375</v>
      </c>
      <c r="H20" s="38">
        <v>107.85631894061021</v>
      </c>
    </row>
    <row r="21" spans="1:8" ht="15" customHeight="1" x14ac:dyDescent="0.25">
      <c r="A21" s="37" t="s">
        <v>29</v>
      </c>
      <c r="B21" s="34">
        <v>666</v>
      </c>
      <c r="C21" s="31">
        <v>6192.627192982457</v>
      </c>
      <c r="D21" s="31">
        <v>5011.9445695695695</v>
      </c>
      <c r="E21" s="32">
        <v>80.934059380308767</v>
      </c>
      <c r="F21" s="31">
        <v>29650299</v>
      </c>
      <c r="G21" s="31">
        <v>40055461</v>
      </c>
      <c r="H21" s="38">
        <v>135.09294122126727</v>
      </c>
    </row>
    <row r="22" spans="1:8" ht="15" customHeight="1" x14ac:dyDescent="0.25">
      <c r="A22" s="37" t="s">
        <v>28</v>
      </c>
      <c r="B22" s="34">
        <v>7656</v>
      </c>
      <c r="C22" s="31">
        <v>4384.152700894917</v>
      </c>
      <c r="D22" s="31">
        <v>4567.6077586206893</v>
      </c>
      <c r="E22" s="32">
        <v>104.184504287187</v>
      </c>
      <c r="F22" s="31">
        <v>380158649</v>
      </c>
      <c r="G22" s="31">
        <v>419635260</v>
      </c>
      <c r="H22" s="38">
        <v>110.38424644654079</v>
      </c>
    </row>
    <row r="23" spans="1:8" ht="15" customHeight="1" x14ac:dyDescent="0.25">
      <c r="A23" s="37" t="s">
        <v>27</v>
      </c>
      <c r="B23" s="34">
        <v>13444</v>
      </c>
      <c r="C23" s="31">
        <v>5407.042226219025</v>
      </c>
      <c r="D23" s="31">
        <v>5662.3842110482992</v>
      </c>
      <c r="E23" s="32">
        <v>104.72239672165141</v>
      </c>
      <c r="F23" s="31">
        <v>811705179</v>
      </c>
      <c r="G23" s="31">
        <v>913501120</v>
      </c>
      <c r="H23" s="38">
        <v>112.54099932261244</v>
      </c>
    </row>
    <row r="24" spans="1:8" ht="15" customHeight="1" x14ac:dyDescent="0.25">
      <c r="A24" s="37" t="s">
        <v>26</v>
      </c>
      <c r="B24" s="34">
        <v>12035</v>
      </c>
      <c r="C24" s="31">
        <v>5340.3065687563931</v>
      </c>
      <c r="D24" s="31">
        <v>5465.3180653649079</v>
      </c>
      <c r="E24" s="32">
        <v>102.34090487126521</v>
      </c>
      <c r="F24" s="31">
        <v>730874357</v>
      </c>
      <c r="G24" s="31">
        <v>789301235</v>
      </c>
      <c r="H24" s="38">
        <v>107.99410698164638</v>
      </c>
    </row>
    <row r="25" spans="1:8" ht="15" customHeight="1" x14ac:dyDescent="0.25">
      <c r="A25" s="37" t="s">
        <v>25</v>
      </c>
      <c r="B25" s="34">
        <v>11518</v>
      </c>
      <c r="C25" s="31">
        <v>4240.807658171675</v>
      </c>
      <c r="D25" s="31">
        <v>4394.2468455171611</v>
      </c>
      <c r="E25" s="32">
        <v>103.61815955151425</v>
      </c>
      <c r="F25" s="31">
        <v>535156000</v>
      </c>
      <c r="G25" s="31">
        <v>607355222</v>
      </c>
      <c r="H25" s="38">
        <v>113.49124778569239</v>
      </c>
    </row>
    <row r="26" spans="1:8" ht="15" customHeight="1" x14ac:dyDescent="0.25">
      <c r="A26" s="37" t="s">
        <v>24</v>
      </c>
      <c r="B26" s="34">
        <v>0</v>
      </c>
      <c r="C26" s="31"/>
      <c r="D26" s="31"/>
      <c r="E26" s="32" t="s">
        <v>16</v>
      </c>
      <c r="F26" s="31">
        <v>0</v>
      </c>
      <c r="G26" s="31">
        <v>0</v>
      </c>
      <c r="H26" s="38" t="s">
        <v>16</v>
      </c>
    </row>
    <row r="27" spans="1:8" ht="15" customHeight="1" x14ac:dyDescent="0.25">
      <c r="A27" s="40" t="s">
        <v>8</v>
      </c>
      <c r="B27" s="41">
        <v>74</v>
      </c>
      <c r="C27" s="42">
        <v>5511.7176616915422</v>
      </c>
      <c r="D27" s="42">
        <v>5566.1441441441448</v>
      </c>
      <c r="E27" s="43">
        <v>100.98746862218447</v>
      </c>
      <c r="F27" s="42">
        <v>4431421</v>
      </c>
      <c r="G27" s="42">
        <v>4942736</v>
      </c>
      <c r="H27" s="44">
        <v>111.5383981797261</v>
      </c>
    </row>
    <row r="28" spans="1:8" x14ac:dyDescent="0.25">
      <c r="A28" s="94" t="s">
        <v>89</v>
      </c>
      <c r="B28" s="89"/>
      <c r="C28" s="89"/>
      <c r="D28" s="89"/>
      <c r="E28" s="89"/>
      <c r="F28" s="89"/>
    </row>
  </sheetData>
  <mergeCells count="7">
    <mergeCell ref="A4:H4"/>
    <mergeCell ref="A3:D3"/>
    <mergeCell ref="A28:F28"/>
    <mergeCell ref="A5:A6"/>
    <mergeCell ref="C5:E5"/>
    <mergeCell ref="F5:H5"/>
    <mergeCell ref="B5:B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G13"/>
  <sheetViews>
    <sheetView workbookViewId="0">
      <selection activeCell="A16" sqref="A16"/>
    </sheetView>
  </sheetViews>
  <sheetFormatPr defaultRowHeight="15" x14ac:dyDescent="0.25"/>
  <cols>
    <col min="1" max="1" width="43.85546875" customWidth="1"/>
    <col min="2" max="2" width="11.5703125" customWidth="1"/>
    <col min="3" max="3" width="10.140625" customWidth="1"/>
    <col min="4" max="4" width="10.42578125" customWidth="1"/>
    <col min="5" max="5" width="12" customWidth="1"/>
    <col min="6" max="6" width="11.85546875" customWidth="1"/>
    <col min="9" max="9" width="9.140625" customWidth="1"/>
  </cols>
  <sheetData>
    <row r="3" spans="1:7" x14ac:dyDescent="0.25">
      <c r="A3" s="85" t="s">
        <v>11</v>
      </c>
      <c r="B3" s="87"/>
      <c r="C3" s="87"/>
      <c r="D3" s="87"/>
    </row>
    <row r="4" spans="1:7" s="26" customFormat="1" x14ac:dyDescent="0.25">
      <c r="A4" s="76" t="s">
        <v>102</v>
      </c>
      <c r="B4" s="77"/>
    </row>
    <row r="5" spans="1:7" x14ac:dyDescent="0.25">
      <c r="D5" s="133" t="s">
        <v>47</v>
      </c>
      <c r="E5" s="136"/>
      <c r="F5" s="136"/>
    </row>
    <row r="6" spans="1:7" s="6" customFormat="1" ht="33.75" x14ac:dyDescent="0.25">
      <c r="A6" s="129" t="s">
        <v>5</v>
      </c>
      <c r="B6" s="130" t="s">
        <v>0</v>
      </c>
      <c r="C6" s="130" t="s">
        <v>6</v>
      </c>
      <c r="D6" s="130" t="s">
        <v>7</v>
      </c>
      <c r="E6" s="130" t="s">
        <v>9</v>
      </c>
      <c r="F6" s="131" t="s">
        <v>13</v>
      </c>
    </row>
    <row r="7" spans="1:7" s="6" customFormat="1" ht="17.100000000000001" customHeight="1" x14ac:dyDescent="0.25">
      <c r="A7" s="67" t="s">
        <v>10</v>
      </c>
      <c r="B7" s="23">
        <v>969776</v>
      </c>
      <c r="C7" s="23">
        <v>48872</v>
      </c>
      <c r="D7" s="23">
        <v>17591</v>
      </c>
      <c r="E7" s="23">
        <v>31281</v>
      </c>
      <c r="F7" s="68">
        <v>5815</v>
      </c>
    </row>
    <row r="8" spans="1:7" s="6" customFormat="1" ht="17.100000000000001" customHeight="1" x14ac:dyDescent="0.25">
      <c r="A8" s="69" t="s">
        <v>20</v>
      </c>
      <c r="B8" s="22">
        <v>3604</v>
      </c>
      <c r="C8" s="22">
        <v>202</v>
      </c>
      <c r="D8" s="22">
        <v>186</v>
      </c>
      <c r="E8" s="22">
        <v>16</v>
      </c>
      <c r="F8" s="70">
        <v>8485.3762023677391</v>
      </c>
      <c r="G8" s="8"/>
    </row>
    <row r="9" spans="1:7" s="6" customFormat="1" ht="17.100000000000001" customHeight="1" x14ac:dyDescent="0.25">
      <c r="A9" s="71" t="s">
        <v>21</v>
      </c>
      <c r="B9" s="21">
        <v>42741</v>
      </c>
      <c r="C9" s="21">
        <v>3595</v>
      </c>
      <c r="D9" s="21">
        <v>467</v>
      </c>
      <c r="E9" s="21">
        <v>3127</v>
      </c>
      <c r="F9" s="72">
        <v>8279.7409084173669</v>
      </c>
      <c r="G9" s="8"/>
    </row>
    <row r="10" spans="1:7" s="6" customFormat="1" ht="17.100000000000001" customHeight="1" x14ac:dyDescent="0.25">
      <c r="A10" s="71" t="s">
        <v>91</v>
      </c>
      <c r="B10" s="21">
        <v>13883</v>
      </c>
      <c r="C10" s="21">
        <v>2771</v>
      </c>
      <c r="D10" s="21">
        <v>324</v>
      </c>
      <c r="E10" s="21">
        <v>2447</v>
      </c>
      <c r="F10" s="72">
        <v>7916.7963516531008</v>
      </c>
      <c r="G10" s="8"/>
    </row>
    <row r="11" spans="1:7" s="6" customFormat="1" ht="17.100000000000001" customHeight="1" x14ac:dyDescent="0.25">
      <c r="A11" s="71" t="s">
        <v>22</v>
      </c>
      <c r="B11" s="21">
        <v>5877</v>
      </c>
      <c r="C11" s="21">
        <v>967</v>
      </c>
      <c r="D11" s="21">
        <v>1154</v>
      </c>
      <c r="E11" s="21">
        <v>-188</v>
      </c>
      <c r="F11" s="72">
        <v>7495.3263002665763</v>
      </c>
      <c r="G11" s="8"/>
    </row>
    <row r="12" spans="1:7" s="6" customFormat="1" ht="17.100000000000001" customHeight="1" x14ac:dyDescent="0.25">
      <c r="A12" s="73" t="s">
        <v>23</v>
      </c>
      <c r="B12" s="74">
        <v>62747</v>
      </c>
      <c r="C12" s="74">
        <v>5062</v>
      </c>
      <c r="D12" s="74">
        <v>1113</v>
      </c>
      <c r="E12" s="74">
        <v>3949</v>
      </c>
      <c r="F12" s="75">
        <v>6554.498718398223</v>
      </c>
      <c r="G12" s="8"/>
    </row>
    <row r="13" spans="1:7" x14ac:dyDescent="0.25">
      <c r="A13" s="94" t="s">
        <v>89</v>
      </c>
      <c r="B13" s="89"/>
      <c r="C13" s="89"/>
      <c r="D13" s="89"/>
      <c r="E13" s="89"/>
      <c r="F13" s="89"/>
    </row>
  </sheetData>
  <mergeCells count="3">
    <mergeCell ref="A13:F13"/>
    <mergeCell ref="A3:D3"/>
    <mergeCell ref="D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cp:lastPrinted>2017-11-08T09:19:37Z</cp:lastPrinted>
  <dcterms:created xsi:type="dcterms:W3CDTF">2017-08-18T08:04:50Z</dcterms:created>
  <dcterms:modified xsi:type="dcterms:W3CDTF">2020-11-12T09:44:30Z</dcterms:modified>
</cp:coreProperties>
</file>