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tabRatio="872" activeTab="0"/>
  </bookViews>
  <sheets>
    <sheet name="Tablica 1" sheetId="1" r:id="rId1"/>
    <sheet name="Tablica 2" sheetId="2" r:id="rId2"/>
    <sheet name="Tablica 3" sheetId="3" r:id="rId3"/>
  </sheets>
  <definedNames>
    <definedName name="_ftn1" localSheetId="0">'Tablica 1'!$A$29</definedName>
    <definedName name="_ftnref1" localSheetId="0">'Tablica 1'!#REF!</definedName>
    <definedName name="PODACI">#REF!</definedName>
  </definedNames>
  <calcPr fullCalcOnLoad="1"/>
</workbook>
</file>

<file path=xl/sharedStrings.xml><?xml version="1.0" encoding="utf-8"?>
<sst xmlns="http://schemas.openxmlformats.org/spreadsheetml/2006/main" count="73" uniqueCount="61">
  <si>
    <t>Opis</t>
  </si>
  <si>
    <t>Broj poduzetnika</t>
  </si>
  <si>
    <t>-</t>
  </si>
  <si>
    <t>Broj dobitaša</t>
  </si>
  <si>
    <t>Broj gubitaša</t>
  </si>
  <si>
    <t>Broj zaposlenih</t>
  </si>
  <si>
    <t>OIB</t>
  </si>
  <si>
    <t>Naziv poduzetnika</t>
  </si>
  <si>
    <t>Ukupan prihod</t>
  </si>
  <si>
    <t>Dobit ili gubitak razdoblja</t>
  </si>
  <si>
    <t>RH</t>
  </si>
  <si>
    <t>Naziv</t>
  </si>
  <si>
    <t xml:space="preserve">Dobit razdoblja </t>
  </si>
  <si>
    <t>Izvor: Fina, Registar godišnjih financijskih izvještaja</t>
  </si>
  <si>
    <t xml:space="preserve">Ukupno TOP 10 prema ukupnom prihodu </t>
  </si>
  <si>
    <t>Ukupno TOP 10 prema dobiti razdoblja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</si>
  <si>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</si>
  <si>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</si>
  <si>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</si>
  <si>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</si>
  <si>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</si>
  <si>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</si>
  <si>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Gubitak razdoblja </t>
  </si>
  <si>
    <t>Broj izvoznika</t>
  </si>
  <si>
    <t>Broj uvoznika</t>
  </si>
  <si>
    <t xml:space="preserve">Izvoz </t>
  </si>
  <si>
    <t xml:space="preserve">Uvoz </t>
  </si>
  <si>
    <t xml:space="preserve">Trgovinski saldo (izvoz minus uvoz) </t>
  </si>
  <si>
    <t>Broj investitora</t>
  </si>
  <si>
    <t>Bruto investicije samo u novu dugot. imovinu</t>
  </si>
  <si>
    <t>Konsolidirani financijski rezultat 
(dobit ili gubitak razdoblja)</t>
  </si>
  <si>
    <t>IŽ</t>
  </si>
  <si>
    <t>Grad Poreč</t>
  </si>
  <si>
    <r>
      <t>Prosječna mjes. neto plaća po zaposlenom</t>
    </r>
    <r>
      <rPr>
        <sz val="9"/>
        <color indexed="62"/>
        <rFont val="Calibri"/>
        <family val="2"/>
      </rPr>
      <t>¹</t>
    </r>
    <r>
      <rPr>
        <sz val="9"/>
        <color indexed="62"/>
        <rFont val="Arial"/>
        <family val="2"/>
      </rPr>
      <t xml:space="preserve"> </t>
    </r>
  </si>
  <si>
    <t>¹ Iznos neto plaće i nadnice (AOP 138) podijeljen s prosječnim brojem zaposlenih prema satima rada i brojem mjeseci poslovanja.</t>
  </si>
  <si>
    <r>
      <t xml:space="preserve">Tablica 1. </t>
    </r>
    <r>
      <rPr>
        <sz val="9"/>
        <color indexed="8"/>
        <rFont val="Arial"/>
        <family val="2"/>
      </rPr>
      <t>Usporedba financijskih rezultata poslovanja poduzetnika u RH, Istarskoj županiji i Poreču u 2019. godini (iznosi u tisućama kuna, prosječne plaće u kunama)</t>
    </r>
  </si>
  <si>
    <t>Udio IŽ u RH</t>
  </si>
  <si>
    <t>Udio grada u RH</t>
  </si>
  <si>
    <t>Udio grada u IŽ</t>
  </si>
  <si>
    <r>
      <t xml:space="preserve">Tablica 2. </t>
    </r>
    <r>
      <rPr>
        <sz val="9"/>
        <color indexed="8"/>
        <rFont val="Arial"/>
        <family val="2"/>
      </rPr>
      <t>TOP 10 poduzetnika sa sjedištem u Poreču prema ukupnom prihodu u 2019. godini (iznosi u tisućama kuna, prosječne plaće u kunama)</t>
    </r>
  </si>
  <si>
    <t>Ukupno svi poduzetnici sa sjedištem u Poreču (1.432)</t>
  </si>
  <si>
    <t>00247981883</t>
  </si>
  <si>
    <t>VALAMAR RIVIERA d.d.</t>
  </si>
  <si>
    <t>PLAVA LAGUNA d.d.</t>
  </si>
  <si>
    <t>KOMPAS d.o.o.</t>
  </si>
  <si>
    <t>TRAVEL d.o.o.</t>
  </si>
  <si>
    <t>AGROLAGUNA d.d.</t>
  </si>
  <si>
    <t>ŠPINA d.o.o.</t>
  </si>
  <si>
    <t>HISTRIS d.o.o.</t>
  </si>
  <si>
    <t>STARI ROG d.o.o.</t>
  </si>
  <si>
    <t>ITALO d.o.o.</t>
  </si>
  <si>
    <t>CRIPPACAMPEGGIO d.o.o.</t>
  </si>
  <si>
    <t>03666747905</t>
  </si>
  <si>
    <t>ĐUSTO d.o.o.</t>
  </si>
  <si>
    <t>ISTRACOMMERCE d.o.o.</t>
  </si>
  <si>
    <t>BRUT d.o.o.</t>
  </si>
  <si>
    <t>TRI M d.o.o.</t>
  </si>
  <si>
    <t>PROJEKT PARENZANA d.o.o. u stečaju</t>
  </si>
  <si>
    <t>ISTRIA HOME d.o.o.</t>
  </si>
  <si>
    <t>EURO TOURS d.o.o.</t>
  </si>
  <si>
    <r>
      <t xml:space="preserve">Tablica 3. </t>
    </r>
    <r>
      <rPr>
        <sz val="9"/>
        <rFont val="Arial"/>
        <family val="2"/>
      </rPr>
      <t>Rang lista TOP 10 poduzetnika sa sjedištem u gradu Poreču, po dobiti razdoblja u 2019. godini (iznosi u tisućama kuna)</t>
    </r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</si>
</sst>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8"/>
      <name val="Arial"/>
      <family val="2"/>
    </font>
    <font>
      <i/>
      <sz val="8"/>
      <color indexed="56"/>
      <name val="Arial"/>
      <family val="2"/>
    </font>
    <font>
      <b/>
      <sz val="10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56"/>
      <name val="Arial"/>
      <family val="2"/>
    </font>
    <font>
      <b/>
      <sz val="8"/>
      <color indexed="9"/>
      <name val="Arial"/>
      <family val="2"/>
    </font>
    <font>
      <b/>
      <sz val="8.5"/>
      <color indexed="9"/>
      <name val="Arial"/>
      <family val="2"/>
    </font>
    <font>
      <sz val="9"/>
      <color indexed="62"/>
      <name val="Calibri"/>
      <family val="2"/>
    </font>
    <font>
      <sz val="8"/>
      <color indexed="56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1"/>
      <name val="Arial"/>
      <family val="2"/>
    </font>
    <font>
      <i/>
      <sz val="8"/>
      <color rgb="FF1F497D"/>
      <name val="Arial"/>
      <family val="2"/>
    </font>
    <font>
      <b/>
      <sz val="10"/>
      <color theme="3" tint="-0.24997000396251678"/>
      <name val="Arial"/>
      <family val="2"/>
    </font>
    <font>
      <b/>
      <sz val="9"/>
      <color rgb="FF244061"/>
      <name val="Arial"/>
      <family val="2"/>
    </font>
    <font>
      <sz val="9"/>
      <color rgb="FF244061"/>
      <name val="Arial"/>
      <family val="2"/>
    </font>
    <font>
      <b/>
      <sz val="9"/>
      <color rgb="FF17365D"/>
      <name val="Arial"/>
      <family val="2"/>
    </font>
    <font>
      <sz val="9"/>
      <color rgb="FF17365D"/>
      <name val="Arial"/>
      <family val="2"/>
    </font>
    <font>
      <sz val="9"/>
      <color rgb="FF003366"/>
      <name val="Arial"/>
      <family val="2"/>
    </font>
    <font>
      <b/>
      <sz val="8.5"/>
      <color rgb="FFFFFFFF"/>
      <name val="Arial"/>
      <family val="2"/>
    </font>
    <font>
      <sz val="8"/>
      <color rgb="FF1F497D"/>
      <name val="Arial"/>
      <family val="2"/>
    </font>
    <font>
      <sz val="9"/>
      <color rgb="FFFF0000"/>
      <name val="Arial"/>
      <family val="2"/>
    </font>
    <font>
      <b/>
      <sz val="8"/>
      <color rgb="FFFFFF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 style="medium">
        <color rgb="FFFFFFFF"/>
      </right>
      <top>
        <color indexed="63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medium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medium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FFFFFF"/>
      </bottom>
    </border>
    <border>
      <left style="thin">
        <color rgb="FFFFFFFF"/>
      </left>
      <right style="medium">
        <color rgb="FFFFFFFF"/>
      </right>
      <top style="thin">
        <color rgb="FFFFFFFF"/>
      </top>
      <bottom style="medium">
        <color rgb="FFFFFFFF"/>
      </bottom>
    </border>
    <border>
      <left style="thin">
        <color rgb="FFBFBFBF"/>
      </left>
      <right style="thin">
        <color rgb="FFBFBFBF"/>
      </right>
      <top>
        <color indexed="63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medium">
        <color rgb="FF3333F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3333FF"/>
      </bottom>
    </border>
    <border>
      <left style="medium">
        <color rgb="FF3333FF"/>
      </left>
      <right style="thin">
        <color theme="0" tint="-0.24993999302387238"/>
      </right>
      <top style="medium">
        <color rgb="FF3333FF"/>
      </top>
      <bottom style="medium">
        <color rgb="FF3333FF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rgb="FF3333FF"/>
      </top>
      <bottom style="medium">
        <color rgb="FF3333FF"/>
      </bottom>
    </border>
    <border>
      <left style="thin">
        <color theme="0" tint="-0.24993999302387238"/>
      </left>
      <right style="medium">
        <color rgb="FF3333FF"/>
      </right>
      <top style="medium">
        <color rgb="FF3333FF"/>
      </top>
      <bottom style="medium">
        <color rgb="FF3333F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rgb="FFD9D9D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166" fontId="0" fillId="0" borderId="0" xfId="0" applyNumberFormat="1" applyAlignment="1">
      <alignment/>
    </xf>
    <xf numFmtId="0" fontId="51" fillId="0" borderId="0" xfId="0" applyFont="1" applyAlignment="1">
      <alignment/>
    </xf>
    <xf numFmtId="0" fontId="56" fillId="0" borderId="0" xfId="52" applyFont="1">
      <alignment/>
      <protection/>
    </xf>
    <xf numFmtId="3" fontId="57" fillId="33" borderId="10" xfId="0" applyNumberFormat="1" applyFont="1" applyFill="1" applyBorder="1" applyAlignment="1">
      <alignment horizontal="right" vertical="center" wrapText="1"/>
    </xf>
    <xf numFmtId="0" fontId="58" fillId="34" borderId="11" xfId="0" applyFont="1" applyFill="1" applyBorder="1" applyAlignment="1">
      <alignment horizontal="center" vertical="center" wrapText="1"/>
    </xf>
    <xf numFmtId="3" fontId="58" fillId="34" borderId="11" xfId="0" applyNumberFormat="1" applyFont="1" applyFill="1" applyBorder="1" applyAlignment="1">
      <alignment horizontal="right" vertical="center" wrapText="1"/>
    </xf>
    <xf numFmtId="0" fontId="58" fillId="34" borderId="11" xfId="0" applyFont="1" applyFill="1" applyBorder="1" applyAlignment="1" quotePrefix="1">
      <alignment horizontal="center" vertical="center" wrapText="1"/>
    </xf>
    <xf numFmtId="3" fontId="57" fillId="35" borderId="10" xfId="0" applyNumberFormat="1" applyFont="1" applyFill="1" applyBorder="1" applyAlignment="1">
      <alignment horizontal="right" vertical="center" wrapText="1"/>
    </xf>
    <xf numFmtId="3" fontId="59" fillId="35" borderId="12" xfId="0" applyNumberFormat="1" applyFont="1" applyFill="1" applyBorder="1" applyAlignment="1">
      <alignment horizontal="right" vertical="center"/>
    </xf>
    <xf numFmtId="3" fontId="59" fillId="36" borderId="10" xfId="0" applyNumberFormat="1" applyFont="1" applyFill="1" applyBorder="1" applyAlignment="1">
      <alignment horizontal="right" vertical="center"/>
    </xf>
    <xf numFmtId="0" fontId="60" fillId="34" borderId="11" xfId="0" applyFont="1" applyFill="1" applyBorder="1" applyAlignment="1" quotePrefix="1">
      <alignment horizontal="center" vertical="center"/>
    </xf>
    <xf numFmtId="3" fontId="61" fillId="34" borderId="11" xfId="0" applyNumberFormat="1" applyFont="1" applyFill="1" applyBorder="1" applyAlignment="1">
      <alignment horizontal="right" vertical="center"/>
    </xf>
    <xf numFmtId="0" fontId="60" fillId="34" borderId="11" xfId="0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left" vertical="center"/>
    </xf>
    <xf numFmtId="0" fontId="58" fillId="34" borderId="11" xfId="0" applyFont="1" applyFill="1" applyBorder="1" applyAlignment="1">
      <alignment horizontal="left" vertical="center" wrapText="1"/>
    </xf>
    <xf numFmtId="0" fontId="62" fillId="37" borderId="13" xfId="0" applyFont="1" applyFill="1" applyBorder="1" applyAlignment="1">
      <alignment horizontal="center" vertical="center" wrapText="1"/>
    </xf>
    <xf numFmtId="0" fontId="62" fillId="37" borderId="12" xfId="0" applyFont="1" applyFill="1" applyBorder="1" applyAlignment="1">
      <alignment horizontal="center" vertical="center" wrapText="1"/>
    </xf>
    <xf numFmtId="0" fontId="62" fillId="37" borderId="13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9" fillId="36" borderId="14" xfId="0" applyFont="1" applyFill="1" applyBorder="1" applyAlignment="1">
      <alignment horizontal="left" vertical="center"/>
    </xf>
    <xf numFmtId="0" fontId="59" fillId="36" borderId="15" xfId="0" applyFont="1" applyFill="1" applyBorder="1" applyAlignment="1">
      <alignment horizontal="left" vertical="center"/>
    </xf>
    <xf numFmtId="0" fontId="59" fillId="35" borderId="16" xfId="0" applyFont="1" applyFill="1" applyBorder="1" applyAlignment="1">
      <alignment horizontal="left" vertical="center"/>
    </xf>
    <xf numFmtId="0" fontId="59" fillId="35" borderId="17" xfId="0" applyFont="1" applyFill="1" applyBorder="1" applyAlignment="1">
      <alignment horizontal="left" vertical="center"/>
    </xf>
    <xf numFmtId="0" fontId="38" fillId="0" borderId="0" xfId="35" applyAlignment="1">
      <alignment vertical="center"/>
    </xf>
    <xf numFmtId="0" fontId="63" fillId="0" borderId="0" xfId="0" applyFont="1" applyAlignment="1">
      <alignment vertical="center"/>
    </xf>
    <xf numFmtId="0" fontId="62" fillId="37" borderId="13" xfId="0" applyFont="1" applyFill="1" applyBorder="1" applyAlignment="1">
      <alignment horizontal="center" vertical="center"/>
    </xf>
    <xf numFmtId="3" fontId="64" fillId="34" borderId="11" xfId="0" applyNumberFormat="1" applyFont="1" applyFill="1" applyBorder="1" applyAlignment="1">
      <alignment horizontal="right" vertical="center" wrapText="1"/>
    </xf>
    <xf numFmtId="0" fontId="34" fillId="0" borderId="0" xfId="52" applyFont="1">
      <alignment/>
      <protection/>
    </xf>
    <xf numFmtId="0" fontId="60" fillId="38" borderId="18" xfId="0" applyFont="1" applyFill="1" applyBorder="1" applyAlignment="1">
      <alignment vertical="center" wrapText="1"/>
    </xf>
    <xf numFmtId="3" fontId="60" fillId="38" borderId="19" xfId="0" applyNumberFormat="1" applyFont="1" applyFill="1" applyBorder="1" applyAlignment="1">
      <alignment horizontal="right" vertical="center" wrapText="1"/>
    </xf>
    <xf numFmtId="168" fontId="60" fillId="38" borderId="19" xfId="0" applyNumberFormat="1" applyFont="1" applyFill="1" applyBorder="1" applyAlignment="1">
      <alignment horizontal="right" vertical="center" wrapText="1"/>
    </xf>
    <xf numFmtId="168" fontId="60" fillId="38" borderId="20" xfId="0" applyNumberFormat="1" applyFont="1" applyFill="1" applyBorder="1" applyAlignment="1">
      <alignment horizontal="right" vertical="center" wrapText="1"/>
    </xf>
    <xf numFmtId="0" fontId="60" fillId="38" borderId="21" xfId="0" applyFont="1" applyFill="1" applyBorder="1" applyAlignment="1">
      <alignment vertical="center" wrapText="1"/>
    </xf>
    <xf numFmtId="3" fontId="60" fillId="38" borderId="22" xfId="0" applyNumberFormat="1" applyFont="1" applyFill="1" applyBorder="1" applyAlignment="1">
      <alignment horizontal="right" vertical="center" wrapText="1"/>
    </xf>
    <xf numFmtId="168" fontId="60" fillId="38" borderId="22" xfId="0" applyNumberFormat="1" applyFont="1" applyFill="1" applyBorder="1" applyAlignment="1">
      <alignment horizontal="right" vertical="center" wrapText="1"/>
    </xf>
    <xf numFmtId="168" fontId="60" fillId="38" borderId="23" xfId="0" applyNumberFormat="1" applyFont="1" applyFill="1" applyBorder="1" applyAlignment="1">
      <alignment horizontal="right" vertical="center" wrapText="1"/>
    </xf>
    <xf numFmtId="0" fontId="60" fillId="38" borderId="24" xfId="0" applyFont="1" applyFill="1" applyBorder="1" applyAlignment="1">
      <alignment vertical="center" wrapText="1"/>
    </xf>
    <xf numFmtId="3" fontId="60" fillId="38" borderId="25" xfId="0" applyNumberFormat="1" applyFont="1" applyFill="1" applyBorder="1" applyAlignment="1">
      <alignment horizontal="right" vertical="center" wrapText="1"/>
    </xf>
    <xf numFmtId="168" fontId="60" fillId="38" borderId="25" xfId="0" applyNumberFormat="1" applyFont="1" applyFill="1" applyBorder="1" applyAlignment="1">
      <alignment horizontal="right" vertical="center" wrapText="1"/>
    </xf>
    <xf numFmtId="168" fontId="60" fillId="38" borderId="26" xfId="0" applyNumberFormat="1" applyFont="1" applyFill="1" applyBorder="1" applyAlignment="1">
      <alignment horizontal="right" vertical="center" wrapText="1"/>
    </xf>
    <xf numFmtId="0" fontId="60" fillId="39" borderId="27" xfId="0" applyFont="1" applyFill="1" applyBorder="1" applyAlignment="1">
      <alignment vertical="center" wrapText="1"/>
    </xf>
    <xf numFmtId="3" fontId="60" fillId="39" borderId="27" xfId="0" applyNumberFormat="1" applyFont="1" applyFill="1" applyBorder="1" applyAlignment="1">
      <alignment horizontal="right" vertical="center" wrapText="1"/>
    </xf>
    <xf numFmtId="168" fontId="60" fillId="39" borderId="27" xfId="0" applyNumberFormat="1" applyFont="1" applyFill="1" applyBorder="1" applyAlignment="1">
      <alignment horizontal="right" vertical="center" wrapText="1"/>
    </xf>
    <xf numFmtId="0" fontId="60" fillId="39" borderId="28" xfId="0" applyFont="1" applyFill="1" applyBorder="1" applyAlignment="1">
      <alignment vertical="center" wrapText="1"/>
    </xf>
    <xf numFmtId="3" fontId="60" fillId="39" borderId="28" xfId="0" applyNumberFormat="1" applyFont="1" applyFill="1" applyBorder="1" applyAlignment="1">
      <alignment horizontal="right" vertical="center" wrapText="1"/>
    </xf>
    <xf numFmtId="168" fontId="60" fillId="39" borderId="28" xfId="0" applyNumberFormat="1" applyFont="1" applyFill="1" applyBorder="1" applyAlignment="1">
      <alignment horizontal="right" vertical="center" wrapText="1"/>
    </xf>
    <xf numFmtId="168" fontId="60" fillId="0" borderId="28" xfId="0" applyNumberFormat="1" applyFont="1" applyFill="1" applyBorder="1" applyAlignment="1">
      <alignment horizontal="right" vertical="center" wrapText="1"/>
    </xf>
    <xf numFmtId="0" fontId="60" fillId="39" borderId="27" xfId="0" applyFont="1" applyFill="1" applyBorder="1" applyAlignment="1">
      <alignment horizontal="right" vertical="center" wrapText="1"/>
    </xf>
    <xf numFmtId="168" fontId="60" fillId="0" borderId="27" xfId="0" applyNumberFormat="1" applyFont="1" applyFill="1" applyBorder="1" applyAlignment="1">
      <alignment horizontal="right" vertical="center" wrapText="1"/>
    </xf>
    <xf numFmtId="0" fontId="60" fillId="39" borderId="28" xfId="0" applyFont="1" applyFill="1" applyBorder="1" applyAlignment="1">
      <alignment horizontal="right" vertical="center" wrapText="1"/>
    </xf>
    <xf numFmtId="0" fontId="60" fillId="39" borderId="29" xfId="0" applyFont="1" applyFill="1" applyBorder="1" applyAlignment="1">
      <alignment vertical="center" wrapText="1"/>
    </xf>
    <xf numFmtId="3" fontId="60" fillId="39" borderId="29" xfId="0" applyNumberFormat="1" applyFont="1" applyFill="1" applyBorder="1" applyAlignment="1">
      <alignment horizontal="right" vertical="center" wrapText="1"/>
    </xf>
    <xf numFmtId="168" fontId="60" fillId="39" borderId="29" xfId="0" applyNumberFormat="1" applyFont="1" applyFill="1" applyBorder="1" applyAlignment="1">
      <alignment horizontal="right" vertical="center" wrapText="1"/>
    </xf>
    <xf numFmtId="0" fontId="60" fillId="39" borderId="29" xfId="0" applyFont="1" applyFill="1" applyBorder="1" applyAlignment="1">
      <alignment horizontal="right" vertical="center" wrapText="1"/>
    </xf>
    <xf numFmtId="168" fontId="60" fillId="0" borderId="29" xfId="0" applyNumberFormat="1" applyFont="1" applyFill="1" applyBorder="1" applyAlignment="1">
      <alignment horizontal="right" vertical="center" wrapText="1"/>
    </xf>
    <xf numFmtId="0" fontId="60" fillId="39" borderId="30" xfId="0" applyFont="1" applyFill="1" applyBorder="1" applyAlignment="1">
      <alignment vertical="center" wrapText="1"/>
    </xf>
    <xf numFmtId="3" fontId="60" fillId="39" borderId="30" xfId="0" applyNumberFormat="1" applyFont="1" applyFill="1" applyBorder="1" applyAlignment="1">
      <alignment horizontal="right" vertical="center" wrapText="1"/>
    </xf>
    <xf numFmtId="168" fontId="60" fillId="39" borderId="30" xfId="0" applyNumberFormat="1" applyFont="1" applyFill="1" applyBorder="1" applyAlignment="1">
      <alignment horizontal="right" vertical="center" wrapText="1"/>
    </xf>
    <xf numFmtId="168" fontId="60" fillId="0" borderId="30" xfId="0" applyNumberFormat="1" applyFont="1" applyFill="1" applyBorder="1" applyAlignment="1">
      <alignment horizontal="right" vertical="center" wrapText="1"/>
    </xf>
    <xf numFmtId="0" fontId="59" fillId="39" borderId="31" xfId="0" applyFont="1" applyFill="1" applyBorder="1" applyAlignment="1">
      <alignment vertical="center" wrapText="1"/>
    </xf>
    <xf numFmtId="3" fontId="59" fillId="39" borderId="32" xfId="0" applyNumberFormat="1" applyFont="1" applyFill="1" applyBorder="1" applyAlignment="1">
      <alignment horizontal="right" vertical="center" wrapText="1"/>
    </xf>
    <xf numFmtId="168" fontId="59" fillId="39" borderId="32" xfId="0" applyNumberFormat="1" applyFont="1" applyFill="1" applyBorder="1" applyAlignment="1">
      <alignment horizontal="right" vertical="center" wrapText="1"/>
    </xf>
    <xf numFmtId="168" fontId="59" fillId="0" borderId="32" xfId="0" applyNumberFormat="1" applyFont="1" applyFill="1" applyBorder="1" applyAlignment="1">
      <alignment horizontal="right" vertical="center" wrapText="1"/>
    </xf>
    <xf numFmtId="168" fontId="59" fillId="0" borderId="33" xfId="0" applyNumberFormat="1" applyFont="1" applyFill="1" applyBorder="1" applyAlignment="1">
      <alignment horizontal="right" vertical="center" wrapText="1"/>
    </xf>
    <xf numFmtId="0" fontId="65" fillId="37" borderId="34" xfId="0" applyFont="1" applyFill="1" applyBorder="1" applyAlignment="1">
      <alignment horizontal="center"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2 3" xfId="52"/>
    <cellStyle name="Normalno 3" xfId="53"/>
    <cellStyle name="Obično_List1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161925</xdr:rowOff>
    </xdr:from>
    <xdr:to>
      <xdr:col>0</xdr:col>
      <xdr:colOff>1438275</xdr:colOff>
      <xdr:row>2</xdr:row>
      <xdr:rowOff>57150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152400</xdr:rowOff>
    </xdr:from>
    <xdr:to>
      <xdr:col>1</xdr:col>
      <xdr:colOff>514350</xdr:colOff>
      <xdr:row>2</xdr:row>
      <xdr:rowOff>38100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1314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152400</xdr:rowOff>
    </xdr:from>
    <xdr:to>
      <xdr:col>1</xdr:col>
      <xdr:colOff>590550</xdr:colOff>
      <xdr:row>2</xdr:row>
      <xdr:rowOff>38100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52400"/>
          <a:ext cx="1314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9.8515625" style="0" customWidth="1"/>
    <col min="2" max="2" width="10.8515625" style="0" bestFit="1" customWidth="1"/>
    <col min="3" max="3" width="10.421875" style="0" customWidth="1"/>
    <col min="4" max="4" width="7.8515625" style="0" customWidth="1"/>
    <col min="5" max="5" width="9.8515625" style="0" bestFit="1" customWidth="1"/>
  </cols>
  <sheetData>
    <row r="4" ht="15">
      <c r="A4" s="1" t="s">
        <v>35</v>
      </c>
    </row>
    <row r="6" spans="1:7" ht="33.75" customHeight="1">
      <c r="A6" s="68" t="s">
        <v>0</v>
      </c>
      <c r="B6" s="68" t="s">
        <v>10</v>
      </c>
      <c r="C6" s="68" t="s">
        <v>31</v>
      </c>
      <c r="D6" s="68" t="s">
        <v>36</v>
      </c>
      <c r="E6" s="68" t="s">
        <v>32</v>
      </c>
      <c r="F6" s="68" t="s">
        <v>37</v>
      </c>
      <c r="G6" s="68" t="s">
        <v>38</v>
      </c>
    </row>
    <row r="7" spans="1:7" ht="15">
      <c r="A7" s="32" t="s">
        <v>1</v>
      </c>
      <c r="B7" s="33">
        <v>136260</v>
      </c>
      <c r="C7" s="33">
        <v>11291</v>
      </c>
      <c r="D7" s="34">
        <f aca="true" t="shared" si="0" ref="D7:D18">C7/B7</f>
        <v>0.08286364303537355</v>
      </c>
      <c r="E7" s="33">
        <v>1432</v>
      </c>
      <c r="F7" s="34">
        <f>E7/B7</f>
        <v>0.01050932041685014</v>
      </c>
      <c r="G7" s="35">
        <f>E7/C7</f>
        <v>0.1268266761137189</v>
      </c>
    </row>
    <row r="8" spans="1:7" ht="15">
      <c r="A8" s="36" t="s">
        <v>3</v>
      </c>
      <c r="B8" s="37">
        <v>90955</v>
      </c>
      <c r="C8" s="37">
        <v>6642</v>
      </c>
      <c r="D8" s="38">
        <f t="shared" si="0"/>
        <v>0.07302512231323181</v>
      </c>
      <c r="E8" s="37">
        <v>857</v>
      </c>
      <c r="F8" s="38">
        <f>E8/B8</f>
        <v>0.009422241767907206</v>
      </c>
      <c r="G8" s="39">
        <f>E8/C8</f>
        <v>0.12902740138512497</v>
      </c>
    </row>
    <row r="9" spans="1:7" ht="15.75" thickBot="1">
      <c r="A9" s="40" t="s">
        <v>4</v>
      </c>
      <c r="B9" s="41">
        <v>45305</v>
      </c>
      <c r="C9" s="41">
        <v>4649</v>
      </c>
      <c r="D9" s="42">
        <f t="shared" si="0"/>
        <v>0.10261560534157378</v>
      </c>
      <c r="E9" s="41">
        <v>575</v>
      </c>
      <c r="F9" s="42">
        <f>E9/B9</f>
        <v>0.012691755876834786</v>
      </c>
      <c r="G9" s="43">
        <f>E9/C9</f>
        <v>0.12368251236825124</v>
      </c>
    </row>
    <row r="10" spans="1:7" ht="15">
      <c r="A10" s="44" t="s">
        <v>16</v>
      </c>
      <c r="B10" s="45">
        <v>969776</v>
      </c>
      <c r="C10" s="45">
        <v>54264</v>
      </c>
      <c r="D10" s="46">
        <f t="shared" si="0"/>
        <v>0.05595518965204336</v>
      </c>
      <c r="E10" s="45">
        <v>10944</v>
      </c>
      <c r="F10" s="46">
        <f>E10/B10</f>
        <v>0.011285080265958324</v>
      </c>
      <c r="G10" s="46">
        <f>E10/C10</f>
        <v>0.20168067226890757</v>
      </c>
    </row>
    <row r="11" spans="1:7" ht="15">
      <c r="A11" s="47" t="s">
        <v>17</v>
      </c>
      <c r="B11" s="48">
        <v>796126335</v>
      </c>
      <c r="C11" s="48">
        <v>35696725</v>
      </c>
      <c r="D11" s="49">
        <f t="shared" si="0"/>
        <v>0.04483801556445184</v>
      </c>
      <c r="E11" s="48">
        <v>6893223</v>
      </c>
      <c r="F11" s="50">
        <f aca="true" t="shared" si="1" ref="F11:F17">E11/B11</f>
        <v>0.008658453686248176</v>
      </c>
      <c r="G11" s="50">
        <f aca="true" t="shared" si="2" ref="G11:G17">E11/C11</f>
        <v>0.19310519382380317</v>
      </c>
    </row>
    <row r="12" spans="1:7" ht="15">
      <c r="A12" s="47" t="s">
        <v>18</v>
      </c>
      <c r="B12" s="48">
        <v>756495954</v>
      </c>
      <c r="C12" s="48">
        <v>33920322</v>
      </c>
      <c r="D12" s="49">
        <f t="shared" si="0"/>
        <v>0.044838735515563645</v>
      </c>
      <c r="E12" s="48">
        <v>6132554</v>
      </c>
      <c r="F12" s="50">
        <f t="shared" si="1"/>
        <v>0.00810652584137945</v>
      </c>
      <c r="G12" s="50">
        <f t="shared" si="2"/>
        <v>0.18079291818043472</v>
      </c>
    </row>
    <row r="13" spans="1:7" ht="15">
      <c r="A13" s="47" t="s">
        <v>19</v>
      </c>
      <c r="B13" s="48">
        <v>57232068</v>
      </c>
      <c r="C13" s="48">
        <v>3071520</v>
      </c>
      <c r="D13" s="49">
        <f t="shared" si="0"/>
        <v>0.05366781434492285</v>
      </c>
      <c r="E13" s="48">
        <v>850498</v>
      </c>
      <c r="F13" s="50">
        <f t="shared" si="1"/>
        <v>0.014860514912723406</v>
      </c>
      <c r="G13" s="50">
        <f t="shared" si="2"/>
        <v>0.27689808303380736</v>
      </c>
    </row>
    <row r="14" spans="1:7" ht="15">
      <c r="A14" s="47" t="s">
        <v>20</v>
      </c>
      <c r="B14" s="48">
        <v>17601686</v>
      </c>
      <c r="C14" s="48">
        <v>1295117</v>
      </c>
      <c r="D14" s="49">
        <f t="shared" si="0"/>
        <v>0.07357914463421288</v>
      </c>
      <c r="E14" s="48">
        <v>89829</v>
      </c>
      <c r="F14" s="50">
        <f t="shared" si="1"/>
        <v>0.00510343156899856</v>
      </c>
      <c r="G14" s="50">
        <f t="shared" si="2"/>
        <v>0.06935975668607547</v>
      </c>
    </row>
    <row r="15" spans="1:7" ht="15">
      <c r="A15" s="47" t="s">
        <v>21</v>
      </c>
      <c r="B15" s="48">
        <v>8349049</v>
      </c>
      <c r="C15" s="48">
        <v>423064</v>
      </c>
      <c r="D15" s="49">
        <f t="shared" si="0"/>
        <v>0.050672118465228795</v>
      </c>
      <c r="E15" s="48">
        <v>54558</v>
      </c>
      <c r="F15" s="50">
        <f t="shared" si="1"/>
        <v>0.006534636459793205</v>
      </c>
      <c r="G15" s="50">
        <f t="shared" si="2"/>
        <v>0.12895921184501635</v>
      </c>
    </row>
    <row r="16" spans="1:7" ht="15">
      <c r="A16" s="47" t="s">
        <v>12</v>
      </c>
      <c r="B16" s="48">
        <v>48872344</v>
      </c>
      <c r="C16" s="48">
        <v>2649413</v>
      </c>
      <c r="D16" s="49">
        <f t="shared" si="0"/>
        <v>0.05421088458535977</v>
      </c>
      <c r="E16" s="48">
        <v>796094</v>
      </c>
      <c r="F16" s="50">
        <f t="shared" si="1"/>
        <v>0.01628925348863971</v>
      </c>
      <c r="G16" s="50">
        <f t="shared" si="2"/>
        <v>0.3004793892081001</v>
      </c>
    </row>
    <row r="17" spans="1:7" ht="15.75" thickBot="1">
      <c r="A17" s="59" t="s">
        <v>22</v>
      </c>
      <c r="B17" s="60">
        <v>17591012</v>
      </c>
      <c r="C17" s="60">
        <v>1296073</v>
      </c>
      <c r="D17" s="61">
        <f t="shared" si="0"/>
        <v>0.07367813744882898</v>
      </c>
      <c r="E17" s="60">
        <v>89982</v>
      </c>
      <c r="F17" s="62">
        <f t="shared" si="1"/>
        <v>0.005115225889221154</v>
      </c>
      <c r="G17" s="62">
        <f t="shared" si="2"/>
        <v>0.06942664494978291</v>
      </c>
    </row>
    <row r="18" spans="1:7" ht="24.75" thickBot="1">
      <c r="A18" s="63" t="s">
        <v>30</v>
      </c>
      <c r="B18" s="64">
        <v>31281333</v>
      </c>
      <c r="C18" s="64">
        <v>1353340</v>
      </c>
      <c r="D18" s="65">
        <f t="shared" si="0"/>
        <v>0.04326350159054922</v>
      </c>
      <c r="E18" s="64">
        <v>706112</v>
      </c>
      <c r="F18" s="66">
        <f>E18/B18</f>
        <v>0.022572951095146745</v>
      </c>
      <c r="G18" s="67">
        <f>E18/C18</f>
        <v>0.521755065245984</v>
      </c>
    </row>
    <row r="19" spans="1:7" ht="15">
      <c r="A19" s="54" t="s">
        <v>23</v>
      </c>
      <c r="B19" s="55">
        <v>20409</v>
      </c>
      <c r="C19" s="55">
        <v>1334</v>
      </c>
      <c r="D19" s="56">
        <f aca="true" t="shared" si="3" ref="D19:D25">C19/B19</f>
        <v>0.06536332010387574</v>
      </c>
      <c r="E19" s="57">
        <v>134</v>
      </c>
      <c r="F19" s="58">
        <f aca="true" t="shared" si="4" ref="F19:F25">E19/B19</f>
        <v>0.006565730805036993</v>
      </c>
      <c r="G19" s="58">
        <f>E19/C19</f>
        <v>0.10044977511244378</v>
      </c>
    </row>
    <row r="20" spans="1:7" ht="15">
      <c r="A20" s="44" t="s">
        <v>24</v>
      </c>
      <c r="B20" s="45">
        <v>19627</v>
      </c>
      <c r="C20" s="45">
        <v>1887</v>
      </c>
      <c r="D20" s="46">
        <f t="shared" si="3"/>
        <v>0.09614306822234676</v>
      </c>
      <c r="E20" s="51">
        <v>262</v>
      </c>
      <c r="F20" s="52">
        <f t="shared" si="4"/>
        <v>0.013348958067967596</v>
      </c>
      <c r="G20" s="52">
        <f aca="true" t="shared" si="5" ref="G20:G25">E20/C20</f>
        <v>0.13884472708002119</v>
      </c>
    </row>
    <row r="21" spans="1:7" ht="15">
      <c r="A21" s="47" t="s">
        <v>25</v>
      </c>
      <c r="B21" s="48">
        <v>151455118</v>
      </c>
      <c r="C21" s="48">
        <v>11465855</v>
      </c>
      <c r="D21" s="49">
        <f t="shared" si="3"/>
        <v>0.0757046387828241</v>
      </c>
      <c r="E21" s="48">
        <v>3638133</v>
      </c>
      <c r="F21" s="50">
        <f t="shared" si="4"/>
        <v>0.024021195506909183</v>
      </c>
      <c r="G21" s="50">
        <f t="shared" si="5"/>
        <v>0.3173015008475164</v>
      </c>
    </row>
    <row r="22" spans="1:7" ht="15">
      <c r="A22" s="47" t="s">
        <v>26</v>
      </c>
      <c r="B22" s="48">
        <v>137793448</v>
      </c>
      <c r="C22" s="48">
        <v>3967964</v>
      </c>
      <c r="D22" s="49">
        <f t="shared" si="3"/>
        <v>0.028796463529964067</v>
      </c>
      <c r="E22" s="48">
        <v>465514</v>
      </c>
      <c r="F22" s="50">
        <f t="shared" si="4"/>
        <v>0.0033783464072979726</v>
      </c>
      <c r="G22" s="50">
        <f t="shared" si="5"/>
        <v>0.11731810066825203</v>
      </c>
    </row>
    <row r="23" spans="1:7" ht="15">
      <c r="A23" s="47" t="s">
        <v>27</v>
      </c>
      <c r="B23" s="48">
        <v>13661670</v>
      </c>
      <c r="C23" s="48">
        <v>7497891</v>
      </c>
      <c r="D23" s="49">
        <f t="shared" si="3"/>
        <v>0.5488268271741302</v>
      </c>
      <c r="E23" s="48">
        <v>3172619</v>
      </c>
      <c r="F23" s="50">
        <f t="shared" si="4"/>
        <v>0.2322277583926416</v>
      </c>
      <c r="G23" s="50">
        <f t="shared" si="5"/>
        <v>0.4231348521871017</v>
      </c>
    </row>
    <row r="24" spans="1:7" ht="15">
      <c r="A24" s="47" t="s">
        <v>28</v>
      </c>
      <c r="B24" s="48">
        <v>80270262</v>
      </c>
      <c r="C24" s="48">
        <v>6092317</v>
      </c>
      <c r="D24" s="49">
        <f t="shared" si="3"/>
        <v>0.07589755967160042</v>
      </c>
      <c r="E24" s="53">
        <v>1229977</v>
      </c>
      <c r="F24" s="50">
        <f t="shared" si="4"/>
        <v>0.015322947369973703</v>
      </c>
      <c r="G24" s="50">
        <f t="shared" si="5"/>
        <v>0.20188985569857903</v>
      </c>
    </row>
    <row r="25" spans="1:7" ht="15">
      <c r="A25" s="47" t="s">
        <v>29</v>
      </c>
      <c r="B25" s="48">
        <v>27528822</v>
      </c>
      <c r="C25" s="48">
        <v>2573291</v>
      </c>
      <c r="D25" s="49">
        <f t="shared" si="3"/>
        <v>0.09347624827535302</v>
      </c>
      <c r="E25" s="48">
        <v>629911</v>
      </c>
      <c r="F25" s="49">
        <f t="shared" si="4"/>
        <v>0.022881872678751018</v>
      </c>
      <c r="G25" s="49">
        <f t="shared" si="5"/>
        <v>0.2447880943119142</v>
      </c>
    </row>
    <row r="26" spans="1:9" ht="15">
      <c r="A26" s="47" t="s">
        <v>33</v>
      </c>
      <c r="B26" s="48">
        <v>5815</v>
      </c>
      <c r="C26" s="48">
        <v>5933</v>
      </c>
      <c r="D26" s="49" t="s">
        <v>2</v>
      </c>
      <c r="E26" s="48">
        <v>6131</v>
      </c>
      <c r="F26" s="49" t="s">
        <v>2</v>
      </c>
      <c r="G26" s="49" t="s">
        <v>2</v>
      </c>
      <c r="I26" s="3"/>
    </row>
    <row r="28" ht="15">
      <c r="A28" s="28" t="s">
        <v>34</v>
      </c>
    </row>
    <row r="29" ht="15">
      <c r="A29" s="27"/>
    </row>
    <row r="30" ht="15">
      <c r="A30" s="2" t="s">
        <v>13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21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3.57421875" style="0" customWidth="1"/>
    <col min="2" max="2" width="31.421875" style="0" customWidth="1"/>
    <col min="3" max="5" width="11.00390625" style="0" customWidth="1"/>
  </cols>
  <sheetData>
    <row r="4" ht="15">
      <c r="A4" s="1" t="s">
        <v>39</v>
      </c>
    </row>
    <row r="6" spans="1:5" ht="15.75" customHeight="1">
      <c r="A6" s="19" t="s">
        <v>6</v>
      </c>
      <c r="B6" s="19" t="s">
        <v>7</v>
      </c>
      <c r="C6" s="19" t="s">
        <v>5</v>
      </c>
      <c r="D6" s="19" t="s">
        <v>8</v>
      </c>
      <c r="E6" s="19" t="s">
        <v>9</v>
      </c>
    </row>
    <row r="7" spans="1:5" ht="18" customHeight="1">
      <c r="A7" s="20"/>
      <c r="B7" s="20"/>
      <c r="C7" s="20"/>
      <c r="D7" s="20"/>
      <c r="E7" s="20"/>
    </row>
    <row r="8" spans="1:5" ht="15">
      <c r="A8" s="9">
        <v>36201212847</v>
      </c>
      <c r="B8" s="17" t="s">
        <v>42</v>
      </c>
      <c r="C8" s="8">
        <v>4094</v>
      </c>
      <c r="D8" s="8">
        <v>2074210.262</v>
      </c>
      <c r="E8" s="8">
        <v>377006.905</v>
      </c>
    </row>
    <row r="9" spans="1:5" ht="15">
      <c r="A9" s="7">
        <v>57444289760</v>
      </c>
      <c r="B9" s="17" t="s">
        <v>43</v>
      </c>
      <c r="C9" s="8">
        <v>2046</v>
      </c>
      <c r="D9" s="8">
        <v>1186085.009</v>
      </c>
      <c r="E9" s="8">
        <v>205546.972</v>
      </c>
    </row>
    <row r="10" spans="1:5" ht="15">
      <c r="A10" s="7">
        <v>13785319050</v>
      </c>
      <c r="B10" s="17" t="s">
        <v>44</v>
      </c>
      <c r="C10" s="8">
        <v>93</v>
      </c>
      <c r="D10" s="8">
        <v>343849.351</v>
      </c>
      <c r="E10" s="8">
        <v>12629.42</v>
      </c>
    </row>
    <row r="11" spans="1:5" ht="15">
      <c r="A11" s="7">
        <v>89617459576</v>
      </c>
      <c r="B11" s="17" t="s">
        <v>45</v>
      </c>
      <c r="C11" s="8">
        <v>1</v>
      </c>
      <c r="D11" s="8">
        <v>227104.107</v>
      </c>
      <c r="E11" s="8">
        <v>1096.549</v>
      </c>
    </row>
    <row r="12" spans="1:5" ht="15">
      <c r="A12" s="9">
        <v>84196188473</v>
      </c>
      <c r="B12" s="17" t="s">
        <v>46</v>
      </c>
      <c r="C12" s="8">
        <v>229</v>
      </c>
      <c r="D12" s="8">
        <v>111719.519</v>
      </c>
      <c r="E12" s="30">
        <v>-12768.009</v>
      </c>
    </row>
    <row r="13" spans="1:5" ht="15">
      <c r="A13" s="7">
        <v>74884350149</v>
      </c>
      <c r="B13" s="17" t="s">
        <v>47</v>
      </c>
      <c r="C13" s="8">
        <v>73</v>
      </c>
      <c r="D13" s="8">
        <v>111538.144</v>
      </c>
      <c r="E13" s="8">
        <v>2295.212</v>
      </c>
    </row>
    <row r="14" spans="1:5" ht="15">
      <c r="A14" s="9">
        <v>24351550672</v>
      </c>
      <c r="B14" s="17" t="s">
        <v>48</v>
      </c>
      <c r="C14" s="8">
        <v>236</v>
      </c>
      <c r="D14" s="8">
        <v>107517.587</v>
      </c>
      <c r="E14" s="30">
        <v>-17387.118</v>
      </c>
    </row>
    <row r="15" spans="1:5" ht="15">
      <c r="A15" s="9" t="s">
        <v>41</v>
      </c>
      <c r="B15" s="17" t="s">
        <v>49</v>
      </c>
      <c r="C15" s="8">
        <v>2</v>
      </c>
      <c r="D15" s="8">
        <v>90339.977</v>
      </c>
      <c r="E15" s="8">
        <v>2989.021</v>
      </c>
    </row>
    <row r="16" spans="1:5" ht="15">
      <c r="A16" s="9">
        <v>18533265518</v>
      </c>
      <c r="B16" s="17" t="s">
        <v>50</v>
      </c>
      <c r="C16" s="8">
        <v>0</v>
      </c>
      <c r="D16" s="8">
        <v>89124.78</v>
      </c>
      <c r="E16" s="8">
        <v>217.67</v>
      </c>
    </row>
    <row r="17" spans="1:5" ht="15">
      <c r="A17" s="7">
        <v>89921595169</v>
      </c>
      <c r="B17" s="17" t="s">
        <v>51</v>
      </c>
      <c r="C17" s="8">
        <v>33</v>
      </c>
      <c r="D17" s="8">
        <v>79948.345</v>
      </c>
      <c r="E17" s="30">
        <v>-1933.718</v>
      </c>
    </row>
    <row r="18" spans="1:5" ht="15">
      <c r="A18" s="22" t="s">
        <v>14</v>
      </c>
      <c r="B18" s="22"/>
      <c r="C18" s="6">
        <f>SUM(C8:C17)</f>
        <v>6807</v>
      </c>
      <c r="D18" s="6">
        <f>SUM(D8:D17)</f>
        <v>4421437.081</v>
      </c>
      <c r="E18" s="6">
        <f>SUM(E8:E17)</f>
        <v>569692.9040000002</v>
      </c>
    </row>
    <row r="19" spans="1:5" ht="15">
      <c r="A19" s="21" t="s">
        <v>40</v>
      </c>
      <c r="B19" s="21"/>
      <c r="C19" s="10">
        <v>10944</v>
      </c>
      <c r="D19" s="10">
        <v>6893223</v>
      </c>
      <c r="E19" s="10">
        <v>706112</v>
      </c>
    </row>
    <row r="21" spans="1:5" ht="15">
      <c r="A21" s="2" t="s">
        <v>13</v>
      </c>
      <c r="C21" s="3"/>
      <c r="D21" s="3"/>
      <c r="E21" s="3"/>
    </row>
  </sheetData>
  <sheetProtection/>
  <mergeCells count="7">
    <mergeCell ref="D6:D7"/>
    <mergeCell ref="E6:E7"/>
    <mergeCell ref="A19:B19"/>
    <mergeCell ref="A18:B18"/>
    <mergeCell ref="A6:A7"/>
    <mergeCell ref="B6:B7"/>
    <mergeCell ref="C6:C7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23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3.57421875" style="0" customWidth="1"/>
    <col min="2" max="2" width="33.7109375" style="0" customWidth="1"/>
    <col min="3" max="5" width="12.7109375" style="0" customWidth="1"/>
    <col min="6" max="6" width="12.421875" style="0" customWidth="1"/>
    <col min="7" max="7" width="14.57421875" style="0" customWidth="1"/>
    <col min="8" max="8" width="13.7109375" style="0" customWidth="1"/>
    <col min="9" max="9" width="13.8515625" style="0" customWidth="1"/>
    <col min="10" max="10" width="12.00390625" style="0" bestFit="1" customWidth="1"/>
    <col min="11" max="11" width="23.8515625" style="0" bestFit="1" customWidth="1"/>
    <col min="12" max="12" width="11.8515625" style="0" bestFit="1" customWidth="1"/>
    <col min="13" max="13" width="6.421875" style="0" bestFit="1" customWidth="1"/>
    <col min="14" max="14" width="12.00390625" style="0" bestFit="1" customWidth="1"/>
    <col min="15" max="15" width="16.421875" style="0" bestFit="1" customWidth="1"/>
    <col min="16" max="16" width="17.28125" style="0" customWidth="1"/>
    <col min="17" max="17" width="15.421875" style="0" bestFit="1" customWidth="1"/>
  </cols>
  <sheetData>
    <row r="4" spans="1:2" ht="15">
      <c r="A4" s="31" t="s">
        <v>60</v>
      </c>
      <c r="B4" s="5"/>
    </row>
    <row r="5" ht="15">
      <c r="C5" s="5"/>
    </row>
    <row r="6" spans="1:5" ht="28.5" customHeight="1">
      <c r="A6" s="29" t="s">
        <v>6</v>
      </c>
      <c r="B6" s="29" t="s">
        <v>11</v>
      </c>
      <c r="C6" s="18" t="s">
        <v>5</v>
      </c>
      <c r="D6" s="18" t="s">
        <v>8</v>
      </c>
      <c r="E6" s="18" t="s">
        <v>12</v>
      </c>
    </row>
    <row r="7" spans="1:5" ht="15">
      <c r="A7" s="13">
        <v>36201212847</v>
      </c>
      <c r="B7" s="16" t="s">
        <v>42</v>
      </c>
      <c r="C7" s="14">
        <v>4094</v>
      </c>
      <c r="D7" s="14">
        <v>2074210.262</v>
      </c>
      <c r="E7" s="14">
        <v>377006.905</v>
      </c>
    </row>
    <row r="8" spans="1:5" ht="15">
      <c r="A8" s="13">
        <v>57444289760</v>
      </c>
      <c r="B8" s="16" t="s">
        <v>43</v>
      </c>
      <c r="C8" s="14">
        <v>2046</v>
      </c>
      <c r="D8" s="14">
        <v>1186085.009</v>
      </c>
      <c r="E8" s="14">
        <v>205546.972</v>
      </c>
    </row>
    <row r="9" spans="1:5" ht="15">
      <c r="A9" s="13">
        <v>20729163741</v>
      </c>
      <c r="B9" s="16" t="s">
        <v>53</v>
      </c>
      <c r="C9" s="14">
        <v>73</v>
      </c>
      <c r="D9" s="14">
        <v>77190.274</v>
      </c>
      <c r="E9" s="14">
        <v>18371.676</v>
      </c>
    </row>
    <row r="10" spans="1:5" ht="15">
      <c r="A10" s="13">
        <v>13785319050</v>
      </c>
      <c r="B10" s="16" t="s">
        <v>44</v>
      </c>
      <c r="C10" s="14">
        <v>93</v>
      </c>
      <c r="D10" s="14">
        <v>343849.351</v>
      </c>
      <c r="E10" s="14">
        <v>12629.42</v>
      </c>
    </row>
    <row r="11" spans="1:5" ht="15">
      <c r="A11" s="13" t="s">
        <v>52</v>
      </c>
      <c r="B11" s="16" t="s">
        <v>54</v>
      </c>
      <c r="C11" s="14">
        <v>1</v>
      </c>
      <c r="D11" s="14">
        <v>13308.149</v>
      </c>
      <c r="E11" s="14">
        <v>9190.738</v>
      </c>
    </row>
    <row r="12" spans="1:5" ht="15">
      <c r="A12" s="13">
        <v>70572040646</v>
      </c>
      <c r="B12" s="16" t="s">
        <v>55</v>
      </c>
      <c r="C12" s="14">
        <v>102</v>
      </c>
      <c r="D12" s="14">
        <v>48066.454</v>
      </c>
      <c r="E12" s="14">
        <v>9118.921</v>
      </c>
    </row>
    <row r="13" spans="1:5" ht="15">
      <c r="A13" s="15">
        <v>86475294363</v>
      </c>
      <c r="B13" s="17" t="s">
        <v>56</v>
      </c>
      <c r="C13" s="14">
        <v>25</v>
      </c>
      <c r="D13" s="14">
        <v>32110.227</v>
      </c>
      <c r="E13" s="14">
        <v>4115.013</v>
      </c>
    </row>
    <row r="14" spans="1:5" ht="15">
      <c r="A14" s="13">
        <v>52114890652</v>
      </c>
      <c r="B14" s="16" t="s">
        <v>57</v>
      </c>
      <c r="C14" s="14">
        <v>0</v>
      </c>
      <c r="D14" s="14">
        <v>4128.548</v>
      </c>
      <c r="E14" s="14">
        <v>4035.952</v>
      </c>
    </row>
    <row r="15" spans="1:5" ht="15">
      <c r="A15" s="15">
        <v>24296118392</v>
      </c>
      <c r="B15" s="16" t="s">
        <v>58</v>
      </c>
      <c r="C15" s="14">
        <v>10</v>
      </c>
      <c r="D15" s="14">
        <v>10381.138</v>
      </c>
      <c r="E15" s="14">
        <v>3989.2</v>
      </c>
    </row>
    <row r="16" spans="1:5" ht="15">
      <c r="A16" s="15">
        <v>43241329399</v>
      </c>
      <c r="B16" s="16" t="s">
        <v>59</v>
      </c>
      <c r="C16" s="14">
        <v>7</v>
      </c>
      <c r="D16" s="14">
        <v>12682.668</v>
      </c>
      <c r="E16" s="14">
        <v>3704.823</v>
      </c>
    </row>
    <row r="17" spans="1:5" ht="15">
      <c r="A17" s="23" t="s">
        <v>15</v>
      </c>
      <c r="B17" s="24"/>
      <c r="C17" s="12">
        <f>SUM(C7:C16)</f>
        <v>6451</v>
      </c>
      <c r="D17" s="12">
        <f>SUM(D7:D16)</f>
        <v>3802012.0800000005</v>
      </c>
      <c r="E17" s="12">
        <f>SUM(E7:E16)</f>
        <v>647709.6200000001</v>
      </c>
    </row>
    <row r="18" spans="1:5" ht="15">
      <c r="A18" s="25" t="s">
        <v>40</v>
      </c>
      <c r="B18" s="26"/>
      <c r="C18" s="11">
        <v>10944</v>
      </c>
      <c r="D18" s="11">
        <v>6893223</v>
      </c>
      <c r="E18" s="11">
        <v>796094</v>
      </c>
    </row>
    <row r="19" ht="15">
      <c r="F19" s="3"/>
    </row>
    <row r="20" spans="1:6" ht="15">
      <c r="A20" s="2" t="s">
        <v>13</v>
      </c>
      <c r="C20" s="3"/>
      <c r="D20" s="3"/>
      <c r="E20" s="3"/>
      <c r="F20" s="3"/>
    </row>
    <row r="23" ht="15">
      <c r="B23" s="4"/>
    </row>
  </sheetData>
  <sheetProtection/>
  <mergeCells count="2">
    <mergeCell ref="A17:B17"/>
    <mergeCell ref="A18:B18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korisnik</cp:lastModifiedBy>
  <dcterms:created xsi:type="dcterms:W3CDTF">2018-02-08T07:45:28Z</dcterms:created>
  <dcterms:modified xsi:type="dcterms:W3CDTF">2020-11-17T09:54:54Z</dcterms:modified>
  <cp:category/>
  <cp:version/>
  <cp:contentType/>
  <cp:contentStatus/>
</cp:coreProperties>
</file>