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2995" windowHeight="8295" tabRatio="872" activeTab="7"/>
  </bookViews>
  <sheets>
    <sheet name="2019_SMŽ" sheetId="1" r:id="rId1"/>
    <sheet name="Tablica 1" sheetId="2" r:id="rId2"/>
    <sheet name="Tablica 2" sheetId="3" r:id="rId3"/>
    <sheet name="Tablica 3" sheetId="4" r:id="rId4"/>
    <sheet name="Tablica 4" sheetId="5" r:id="rId5"/>
    <sheet name="Tablica 5" sheetId="6" r:id="rId6"/>
    <sheet name="Tablica 6" sheetId="7" r:id="rId7"/>
    <sheet name="SMŽ 2015.-2019." sheetId="8" r:id="rId8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<sst xmlns="http://schemas.openxmlformats.org/spreadsheetml/2006/main" count="336" uniqueCount="196">
  <si>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</si>
  <si>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</si>
  <si>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</si>
  <si>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</si>
  <si>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</si>
  <si>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</si>
  <si>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</si>
  <si>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</si>
  <si>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</si>
  <si>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</si>
  <si>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</si>
  <si>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</si>
  <si>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</si>
  <si>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</si>
  <si>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</si>
  <si>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</si>
  <si>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</si>
  <si>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</si>
  <si>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</si>
  <si>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</si>
  <si>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</si>
  <si>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</si>
  <si>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</si>
  <si>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</si>
  <si>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</si>
  <si>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</si>
  <si>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</si>
  <si>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</si>
  <si>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</si>
  <si>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</si>
  <si>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</si>
  <si>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</si>
  <si>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</si>
  <si>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</si>
  <si>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</si>
  <si>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</si>
  <si>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R.br.</t>
  </si>
  <si>
    <t>Ukupno TOP 10 poduzetnika po dobiti razdoblja</t>
  </si>
  <si>
    <t>Udio TOP 10 poduzetnika u dobiti razdoblja poduzetnika županije</t>
  </si>
  <si>
    <t>Ukupno TOP 10 poduzetnika po broju zaposlenih</t>
  </si>
  <si>
    <t>Udio TOP 10 poduzetnika u broju zaposlenih poduzetnika županije</t>
  </si>
  <si>
    <t>u RH (%)</t>
  </si>
  <si>
    <t>2018.</t>
  </si>
  <si>
    <t>Indeks</t>
  </si>
  <si>
    <t>Sjedište</t>
  </si>
  <si>
    <t>R. br.</t>
  </si>
  <si>
    <t>Konsolidirani financ. rezultat (dobit (+) ili gubitak (-) razdoblja)</t>
  </si>
  <si>
    <t>Trgovinski saldo</t>
  </si>
  <si>
    <t>Prosječna mjesečna neto plaća zaposlenih (u kunama)</t>
  </si>
  <si>
    <t>Naziv grada*/općine**</t>
  </si>
  <si>
    <t>2019.</t>
  </si>
  <si>
    <t>UKUPNO SVI PODUZETNICI</t>
  </si>
  <si>
    <t xml:space="preserve">2018. </t>
  </si>
  <si>
    <t xml:space="preserve">2019. </t>
  </si>
  <si>
    <t>Index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</si>
  <si>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</si>
  <si>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</si>
  <si>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</si>
  <si>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</si>
  <si>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</si>
  <si>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</si>
  <si>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</si>
  <si>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</si>
  <si>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</si>
  <si>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</si>
  <si>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</si>
  <si>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</si>
  <si>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</si>
  <si>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</si>
  <si>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</si>
  <si>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</si>
  <si>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(iznosi u tisućama kuna, prosječne plaće u kunama)</t>
  </si>
  <si>
    <t>(iznosi u tisućama kuna, indeksi 2018=100,0)</t>
  </si>
  <si>
    <t xml:space="preserve"> (iznosi u tisućama kuna)</t>
  </si>
  <si>
    <t>Ukupno TOP 5 poduzetnika po izvozu razdoblja</t>
  </si>
  <si>
    <t>(iznosi u tisućama kuna)</t>
  </si>
  <si>
    <t>Udio TOP 5 poduzetnika u izvozu poduzetnika županije</t>
  </si>
  <si>
    <t>Udio TOP 10 poduzetnika po ukupnim prihodima u ukupnim prihodima županije</t>
  </si>
  <si>
    <t>Sisačko-moslavačke županija</t>
  </si>
  <si>
    <t>Udjel SMŽ</t>
  </si>
  <si>
    <t>Kutina*</t>
  </si>
  <si>
    <t>Sisak*</t>
  </si>
  <si>
    <t>Petrinja*</t>
  </si>
  <si>
    <t>Novska*</t>
  </si>
  <si>
    <t>Glina*</t>
  </si>
  <si>
    <t>SELK D.D</t>
  </si>
  <si>
    <t>06081850685</t>
  </si>
  <si>
    <t xml:space="preserve">PETROKEMIJA d.d. </t>
  </si>
  <si>
    <t>LONIA d.d.</t>
  </si>
  <si>
    <t>MLIN I PEKARE d.o.o..</t>
  </si>
  <si>
    <t>GAVRILOVIĆ d.o.o..</t>
  </si>
  <si>
    <t>ABS SISAK d.o.o..</t>
  </si>
  <si>
    <t>DRVNI CENTAR GLINA d.o.o..</t>
  </si>
  <si>
    <t>HIPP CROATIA d.o.o..</t>
  </si>
  <si>
    <t>SANO d.o.o.</t>
  </si>
  <si>
    <t>SELK d.d.</t>
  </si>
  <si>
    <t>Kutina</t>
  </si>
  <si>
    <t>Sisak</t>
  </si>
  <si>
    <t>Petrinja</t>
  </si>
  <si>
    <t>Glina</t>
  </si>
  <si>
    <t>Popovača</t>
  </si>
  <si>
    <t>Brestača</t>
  </si>
  <si>
    <t>Martinska Ves</t>
  </si>
  <si>
    <t>TDK CROATIA d.o.o.</t>
  </si>
  <si>
    <t>GAVRILOVIĆ d.o.o.</t>
  </si>
  <si>
    <t>DRVNI CENTAR GLINA d.o.o.</t>
  </si>
  <si>
    <t>MLIN I PEKARE d.o.o.</t>
  </si>
  <si>
    <t>HIPP CROATIA d.o.o.</t>
  </si>
  <si>
    <t>MMM VUKELIĆ d.o.o.</t>
  </si>
  <si>
    <t>MAXAM DETINES d.o.o.</t>
  </si>
  <si>
    <t xml:space="preserve"> 09209584511</t>
  </si>
  <si>
    <t xml:space="preserve">INA VATROGASNI SERVISI d.o.o. </t>
  </si>
  <si>
    <t>Lipovljani</t>
  </si>
  <si>
    <t xml:space="preserve">LIPOVLJANI LIGNUM d.o.o. </t>
  </si>
  <si>
    <t xml:space="preserve">ALMOS d.o.o. </t>
  </si>
  <si>
    <t>PETROKEMIJA d.d.</t>
  </si>
  <si>
    <t>LIPOVLJANI LIGNUM d.o.o.</t>
  </si>
  <si>
    <t>Tablica 1. Osnovni financijski rezultati poduzetnika Sisačko-moslavačke županije u 2019. godini</t>
  </si>
  <si>
    <t>Investicije samo u novu dugotrajnu imovinu</t>
  </si>
  <si>
    <t>Broj investitora samo u novu dugotrajnu imovinu</t>
  </si>
  <si>
    <r>
      <t xml:space="preserve">Tablica 1. </t>
    </r>
    <r>
      <rPr>
        <b/>
        <u val="single"/>
        <sz val="9"/>
        <color indexed="56"/>
        <rFont val="Arial"/>
        <family val="2"/>
      </rPr>
      <t>Osnovni financijski rezultati</t>
    </r>
    <r>
      <rPr>
        <b/>
        <sz val="9"/>
        <color indexed="56"/>
        <rFont val="Arial"/>
        <family val="2"/>
      </rPr>
      <t xml:space="preserve"> poslovanja poduzetnika Sisačko-moslavačke županije u 2019.godini </t>
    </r>
  </si>
  <si>
    <t>Tablica 2. TOP 5 gradova/općina Sisačko-moslavačke žup. po kriteriju ukupnih prihoda poduzetnika u 2019. g.</t>
  </si>
  <si>
    <t>KOLEKTOR KOLING d.o.o. Gl. Podružnica Petrinja</t>
  </si>
  <si>
    <r>
      <t xml:space="preserve">Tablica 3. Rang lista </t>
    </r>
    <r>
      <rPr>
        <b/>
        <u val="single"/>
        <sz val="9"/>
        <color indexed="56"/>
        <rFont val="Arial"/>
        <family val="2"/>
      </rPr>
      <t>TOP 10 poduzetnika</t>
    </r>
    <r>
      <rPr>
        <b/>
        <sz val="9"/>
        <color indexed="56"/>
        <rFont val="Arial"/>
        <family val="2"/>
      </rPr>
      <t xml:space="preserve"> sa sjedištem u Sisačko-moslavačkoj županiji po </t>
    </r>
    <r>
      <rPr>
        <b/>
        <u val="single"/>
        <sz val="9"/>
        <color indexed="56"/>
        <rFont val="Arial"/>
        <family val="2"/>
      </rPr>
      <t>UKUPNOM PRIHODU</t>
    </r>
    <r>
      <rPr>
        <b/>
        <sz val="9"/>
        <color indexed="56"/>
        <rFont val="Arial"/>
        <family val="2"/>
      </rPr>
      <t xml:space="preserve"> u 2019. godini</t>
    </r>
  </si>
  <si>
    <r>
      <t xml:space="preserve">Tablica 4. Rang lista </t>
    </r>
    <r>
      <rPr>
        <b/>
        <u val="single"/>
        <sz val="9"/>
        <color indexed="56"/>
        <rFont val="Arial"/>
        <family val="2"/>
      </rPr>
      <t>TOP 10 poduzetnika</t>
    </r>
    <r>
      <rPr>
        <b/>
        <sz val="9"/>
        <color indexed="56"/>
        <rFont val="Arial"/>
        <family val="2"/>
      </rPr>
      <t xml:space="preserve"> sa sjedištem u Sisačko-moslavačkoj županiji po </t>
    </r>
    <r>
      <rPr>
        <b/>
        <u val="single"/>
        <sz val="9"/>
        <color indexed="56"/>
        <rFont val="Arial"/>
        <family val="2"/>
      </rPr>
      <t>DOBITI RAZDOBLJA</t>
    </r>
    <r>
      <rPr>
        <b/>
        <sz val="9"/>
        <color indexed="56"/>
        <rFont val="Arial"/>
        <family val="2"/>
      </rPr>
      <t xml:space="preserve"> u 2019. godini</t>
    </r>
    <r>
      <rPr>
        <sz val="9"/>
        <color indexed="56"/>
        <rFont val="Arial"/>
        <family val="2"/>
      </rPr>
      <t xml:space="preserve"> </t>
    </r>
  </si>
  <si>
    <r>
      <t xml:space="preserve">Tablica 5. Rang lista </t>
    </r>
    <r>
      <rPr>
        <b/>
        <u val="single"/>
        <sz val="9"/>
        <color indexed="56"/>
        <rFont val="Arial"/>
        <family val="2"/>
      </rPr>
      <t xml:space="preserve">TOP 10 poduzetnika </t>
    </r>
    <r>
      <rPr>
        <b/>
        <sz val="9"/>
        <color indexed="56"/>
        <rFont val="Arial"/>
        <family val="2"/>
      </rPr>
      <t>sa sjedištem u Sisačko-moslavačkoj županiji po broju zaposlenih</t>
    </r>
    <r>
      <rPr>
        <b/>
        <sz val="9"/>
        <color indexed="56"/>
        <rFont val="Arial"/>
        <family val="2"/>
      </rPr>
      <t xml:space="preserve"> u 2019. godini</t>
    </r>
    <r>
      <rPr>
        <sz val="9"/>
        <color indexed="56"/>
        <rFont val="Arial"/>
        <family val="2"/>
      </rPr>
      <t xml:space="preserve"> </t>
    </r>
  </si>
  <si>
    <r>
      <t xml:space="preserve">Tablica 6. Rang lista </t>
    </r>
    <r>
      <rPr>
        <b/>
        <u val="single"/>
        <sz val="9"/>
        <color indexed="56"/>
        <rFont val="Arial"/>
        <family val="2"/>
      </rPr>
      <t>TOP 5 poduzetnika</t>
    </r>
    <r>
      <rPr>
        <b/>
        <sz val="9"/>
        <color indexed="56"/>
        <rFont val="Arial"/>
        <family val="2"/>
      </rPr>
      <t xml:space="preserve"> sa sjedištem u Sisačko-moslavačkoj županiji po </t>
    </r>
    <r>
      <rPr>
        <b/>
        <u val="single"/>
        <sz val="9"/>
        <color indexed="56"/>
        <rFont val="Arial"/>
        <family val="2"/>
      </rPr>
      <t>IZVOZU</t>
    </r>
    <r>
      <rPr>
        <b/>
        <sz val="9"/>
        <color indexed="56"/>
        <rFont val="Arial"/>
        <family val="2"/>
      </rPr>
      <t xml:space="preserve"> u 2019. g.</t>
    </r>
  </si>
  <si>
    <t>OSNOVNI PODACI</t>
  </si>
  <si>
    <t>2015.</t>
  </si>
  <si>
    <t>2016.</t>
  </si>
  <si>
    <t>2017.</t>
  </si>
  <si>
    <t>BILANCA</t>
  </si>
  <si>
    <t>RDG</t>
  </si>
  <si>
    <t>1.   Prihodi od prodaje u zemlji</t>
  </si>
  <si>
    <t>2.   Prihodi od prodaje u inozemstvu</t>
  </si>
  <si>
    <t>3.   Nadoknade članovima uprave</t>
  </si>
  <si>
    <t>4.   Nadoknade troškova, darovi i potpore zaposlenicima i primici u naravi</t>
  </si>
  <si>
    <t>5.   Uvoz (uključuje i stjecanje) u razdoblju</t>
  </si>
  <si>
    <t>6.   Rashodi s osnove kamata</t>
  </si>
  <si>
    <t>7.   Bruto investicije u dugotrajnu materijalnu i nematerijalnu imovinu</t>
  </si>
  <si>
    <t>8.   Bruto investicije samo u novu dugotrajnu imovinu</t>
  </si>
  <si>
    <t>11.   Premije osiguranja (bruto)</t>
  </si>
  <si>
    <t>11.1.   Premije neživotnog osiguranja (bruto)</t>
  </si>
  <si>
    <t>Index 2019./15.</t>
  </si>
  <si>
    <t>Dodatni podaci</t>
  </si>
  <si>
    <t>(iznosi u tisućama kuna, indeksi 2015=100,0)</t>
  </si>
  <si>
    <t>A)   Potraživanja za upisani a neuplaćeni kapital</t>
  </si>
  <si>
    <t>B)   Dugotrajna imovina</t>
  </si>
  <si>
    <t>I.   Nematerijalna imovina</t>
  </si>
  <si>
    <t>II.   Materijalna imovina</t>
  </si>
  <si>
    <t>III.   Dugotrajna financijska imovina</t>
  </si>
  <si>
    <t>IV.   Dugoročna potraživanja</t>
  </si>
  <si>
    <t>V.   Odgođena porezna imovina</t>
  </si>
  <si>
    <t>C)   Kratkotrajna imovina</t>
  </si>
  <si>
    <t>I.   Zalihe</t>
  </si>
  <si>
    <t>III.   Kratkoročna potraživanja</t>
  </si>
  <si>
    <t>III.   Kratkotrajna financijska imovina</t>
  </si>
  <si>
    <t>IV.   Novac u banci i blagajni</t>
  </si>
  <si>
    <t>D)   Plaćeni troškovi budućeg razdoblja i obračunati prihodi</t>
  </si>
  <si>
    <t>E)   Ukupno aktiva</t>
  </si>
  <si>
    <t>F)   Izvanbilančni zapisi</t>
  </si>
  <si>
    <t>A)   Kapital i rezerve</t>
  </si>
  <si>
    <t>I.   Temeljni (upisani) kapital</t>
  </si>
  <si>
    <t>II.   Kapitalne rezerve</t>
  </si>
  <si>
    <t>III.   Rezerve iz dobiti</t>
  </si>
  <si>
    <t>Iv.   Revalorizacijske rezerve</t>
  </si>
  <si>
    <t>V.   Rezerve fer vrijednosti</t>
  </si>
  <si>
    <t>Vi.   Zadržana dobit ili preneseni gubitak</t>
  </si>
  <si>
    <t>VII.   Dobit ili gubitak poslovne godine</t>
  </si>
  <si>
    <t>VIII.   Manjinski (nekontrolirajući) interes</t>
  </si>
  <si>
    <t>B)   Rezerviranja</t>
  </si>
  <si>
    <t>C)   Dugoročne obveze</t>
  </si>
  <si>
    <t>D)   Kratkoročne obveze</t>
  </si>
  <si>
    <t>E)   Odgođeno plaćanje troškova i prihod budućega razdoblja</t>
  </si>
  <si>
    <t>F)   Ukupno – pasiva</t>
  </si>
  <si>
    <t>I.   Poslovni prihodi</t>
  </si>
  <si>
    <t>II.   Poslovni rashodi</t>
  </si>
  <si>
    <t>III.   Financijski prihodi</t>
  </si>
  <si>
    <t>IV.   Financijski rashodi</t>
  </si>
  <si>
    <t>V.   Udjeli u dobiti povezanih društava</t>
  </si>
  <si>
    <t>VI.   Udjeli u gubitku povezanih društava</t>
  </si>
  <si>
    <t>IX.   Ukupni prihodi</t>
  </si>
  <si>
    <t>X.   Ukupni rashodi</t>
  </si>
  <si>
    <t>XI.   Dobit ili gubitak prije oporezivanja</t>
  </si>
  <si>
    <t>XII.   Porez na dobit</t>
  </si>
  <si>
    <t>XIII.   Dobit ili gubitak razdoblja</t>
  </si>
  <si>
    <t>XIV.   Dobit ili gubitak prekinutog poslovanja</t>
  </si>
  <si>
    <t>XV.   Dobit ili gubitak ukupnog poslovanja</t>
  </si>
  <si>
    <t>XVI.   Ostala sveobuhvatna dobit/gubitak prije poreza</t>
  </si>
  <si>
    <t>XVII.   Porez na ostalu sveobuhvatnu dobit razdoblja</t>
  </si>
  <si>
    <t>XVIII.   Sveobuhvatna dobit ili gubitak razdoblja</t>
  </si>
  <si>
    <t>Izvor: Fina, info.BIZ servis</t>
  </si>
  <si>
    <r>
      <t>Prosječna mjesečna</t>
    </r>
    <r>
      <rPr>
        <u val="single"/>
        <sz val="9"/>
        <color indexed="56"/>
        <rFont val="Arial"/>
        <family val="2"/>
      </rPr>
      <t xml:space="preserve"> bruto </t>
    </r>
    <r>
      <rPr>
        <sz val="9"/>
        <color indexed="56"/>
        <rFont val="Arial"/>
        <family val="2"/>
      </rPr>
      <t>plaća po zaposlenom</t>
    </r>
  </si>
  <si>
    <r>
      <t xml:space="preserve">Prosječna mjesečna </t>
    </r>
    <r>
      <rPr>
        <u val="single"/>
        <sz val="9"/>
        <color indexed="56"/>
        <rFont val="Arial"/>
        <family val="2"/>
      </rPr>
      <t>neto</t>
    </r>
    <r>
      <rPr>
        <sz val="9"/>
        <color indexed="56"/>
        <rFont val="Arial"/>
        <family val="2"/>
      </rPr>
      <t xml:space="preserve"> plaća po zaposlenom</t>
    </r>
  </si>
  <si>
    <t>Tablica 7. Osnovni financijski rezultati poduzetnika Sisačko-moslavačke županije u razdoblju 2015.- 2019. godina*</t>
  </si>
  <si>
    <t xml:space="preserve"> *Serija podataka u tablici za sve godine prikazana je iz GFI za statističke i dr. potrebe, iz kolone tekuće godine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</si>
</sst>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#,##0\ [$kn]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i/>
      <sz val="8"/>
      <color indexed="18"/>
      <name val="Arial"/>
      <family val="2"/>
    </font>
    <font>
      <i/>
      <sz val="8"/>
      <color indexed="18"/>
      <name val="Calibri"/>
      <family val="2"/>
    </font>
    <font>
      <sz val="11"/>
      <color indexed="56"/>
      <name val="Calibri"/>
      <family val="2"/>
    </font>
    <font>
      <sz val="7.5"/>
      <color indexed="9"/>
      <name val="Arial"/>
      <family val="2"/>
    </font>
    <font>
      <sz val="9"/>
      <color indexed="8"/>
      <name val="Arial"/>
      <family val="2"/>
    </font>
    <font>
      <i/>
      <sz val="9"/>
      <color indexed="1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sz val="11"/>
      <color theme="4" tint="-0.4999699890613556"/>
      <name val="Calibri"/>
      <family val="2"/>
    </font>
    <font>
      <sz val="9"/>
      <color rgb="FF003366"/>
      <name val="Arial"/>
      <family val="2"/>
    </font>
    <font>
      <b/>
      <sz val="10"/>
      <color theme="3" tint="-0.24997000396251678"/>
      <name val="Arial"/>
      <family val="2"/>
    </font>
    <font>
      <b/>
      <sz val="9"/>
      <color rgb="FF244061"/>
      <name val="Arial"/>
      <family val="2"/>
    </font>
    <font>
      <b/>
      <sz val="9"/>
      <color rgb="FF003366"/>
      <name val="Arial"/>
      <family val="2"/>
    </font>
    <font>
      <sz val="11"/>
      <color theme="3" tint="-0.24997000396251678"/>
      <name val="Calibri"/>
      <family val="2"/>
    </font>
    <font>
      <b/>
      <sz val="9"/>
      <color theme="4" tint="-0.4999699890613556"/>
      <name val="Arial"/>
      <family val="2"/>
    </font>
    <font>
      <b/>
      <sz val="9"/>
      <color theme="3" tint="-0.24997000396251678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theme="3" tint="-0.4999699890613556"/>
      <name val="Arial"/>
      <family val="2"/>
    </font>
    <font>
      <sz val="11"/>
      <color theme="3" tint="-0.4999699890613556"/>
      <name val="Calibri"/>
      <family val="2"/>
    </font>
    <font>
      <sz val="9"/>
      <color rgb="FF244061"/>
      <name val="Arial"/>
      <family val="2"/>
    </font>
    <font>
      <sz val="9"/>
      <color rgb="FF16365C"/>
      <name val="Arial"/>
      <family val="2"/>
    </font>
    <font>
      <sz val="7.5"/>
      <color rgb="FFFFFFFF"/>
      <name val="Arial"/>
      <family val="2"/>
    </font>
    <font>
      <b/>
      <sz val="8"/>
      <color theme="0"/>
      <name val="Arial"/>
      <family val="2"/>
    </font>
    <font>
      <sz val="9"/>
      <color theme="3" tint="-0.4999699890613556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4" tint="-0.4999699890613556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theme="3" tint="-0.24997000396251678"/>
      <name val="Arial"/>
      <family val="2"/>
    </font>
    <font>
      <i/>
      <sz val="8"/>
      <color theme="3" tint="-0.24997000396251678"/>
      <name val="Calibri"/>
      <family val="2"/>
    </font>
    <font>
      <b/>
      <sz val="9"/>
      <color rgb="FF17365D"/>
      <name val="Arial"/>
      <family val="2"/>
    </font>
    <font>
      <i/>
      <sz val="9"/>
      <color theme="3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indexed="12"/>
      </right>
      <top style="thin">
        <color indexed="22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/>
    </border>
    <border>
      <left style="thin">
        <color theme="3" tint="-0.24993999302387238"/>
      </left>
      <right style="thin">
        <color theme="0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3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3" tint="-0.24993999302387238"/>
      </right>
      <top/>
      <bottom style="thin">
        <color theme="0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3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3" tint="-0.24993999302387238"/>
      </top>
      <bottom>
        <color indexed="63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3" tint="-0.24993999302387238"/>
      </bottom>
    </border>
    <border>
      <left style="thin">
        <color theme="0"/>
      </left>
      <right style="thin">
        <color theme="3" tint="-0.24993999302387238"/>
      </right>
      <top>
        <color indexed="63"/>
      </top>
      <bottom style="thin">
        <color theme="0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 style="thin">
        <color theme="0" tint="-0.24997000396251678"/>
      </right>
      <top style="thin">
        <color theme="3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3" tint="-0.24993999302387238"/>
      </top>
      <bottom>
        <color indexed="63"/>
      </bottom>
    </border>
    <border>
      <left style="thin">
        <color theme="0" tint="-0.2499700039625167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700039625167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3" tint="-0.24993999302387238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/>
    </border>
    <border>
      <left style="thin">
        <color theme="3" tint="-0.24993999302387238"/>
      </left>
      <right style="thin">
        <color theme="0"/>
      </right>
      <top style="thin">
        <color theme="0" tint="-0.24997000396251678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0" tint="-0.24997000396251678"/>
      </bottom>
    </border>
    <border>
      <left style="thin">
        <color theme="3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0" tint="-0.4999699890613556"/>
      </bottom>
    </border>
    <border>
      <left style="thin">
        <color rgb="FFFFFF00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rgb="FFFFFF00"/>
      </right>
      <top style="thin">
        <color indexed="9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12"/>
      </right>
      <top style="thin">
        <color indexed="22"/>
      </top>
      <bottom style="thin"/>
    </border>
    <border>
      <left style="thin"/>
      <right style="thin">
        <color indexed="12"/>
      </right>
      <top>
        <color indexed="63"/>
      </top>
      <bottom style="thin">
        <color indexed="22"/>
      </bottom>
    </border>
    <border>
      <left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12"/>
      </right>
      <top>
        <color indexed="63"/>
      </top>
      <bottom style="thin">
        <color indexed="22"/>
      </bottom>
    </border>
    <border>
      <left style="thin"/>
      <right style="thin">
        <color indexed="12"/>
      </right>
      <top style="thin">
        <color rgb="FFF7EFFF"/>
      </top>
      <bottom style="thin">
        <color theme="0"/>
      </bottom>
    </border>
    <border>
      <left style="thin"/>
      <right style="thin">
        <color indexed="12"/>
      </right>
      <top style="thin">
        <color theme="0"/>
      </top>
      <bottom style="thin">
        <color theme="0"/>
      </bottom>
    </border>
    <border>
      <left style="thin"/>
      <right style="thin">
        <color indexed="12"/>
      </right>
      <top>
        <color indexed="63"/>
      </top>
      <bottom style="thin">
        <color theme="0"/>
      </bottom>
    </border>
    <border>
      <left/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12"/>
      </right>
      <top style="thin">
        <color theme="0"/>
      </top>
      <bottom style="thin">
        <color theme="0"/>
      </bottom>
    </border>
    <border>
      <left style="thin">
        <color indexed="12"/>
      </left>
      <right style="thin">
        <color indexed="22"/>
      </right>
      <top style="thin">
        <color rgb="FFF7EFFF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theme="0"/>
      </bottom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theme="0"/>
      </bottom>
    </border>
    <border>
      <left/>
      <right style="thin">
        <color indexed="22"/>
      </right>
      <top>
        <color indexed="63"/>
      </top>
      <bottom style="thin">
        <color theme="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/>
      </bottom>
    </border>
    <border>
      <left style="thin">
        <color indexed="22"/>
      </left>
      <right style="thin">
        <color indexed="12"/>
      </right>
      <top>
        <color indexed="63"/>
      </top>
      <bottom style="thin">
        <color theme="0"/>
      </bottom>
    </border>
    <border>
      <left style="thin">
        <color indexed="12"/>
      </left>
      <right style="thin">
        <color indexed="22"/>
      </right>
      <top style="thin">
        <color theme="0"/>
      </top>
      <bottom style="thin">
        <color theme="0"/>
      </bottom>
    </border>
    <border>
      <left style="thin"/>
      <right style="thin">
        <color indexed="12"/>
      </right>
      <top style="thin">
        <color indexed="22"/>
      </top>
      <bottom style="thin">
        <color theme="0"/>
      </bottom>
    </border>
    <border>
      <left/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-0.24993999302387238"/>
      </left>
      <right style="thin">
        <color theme="0" tint="-0.24993999302387238"/>
      </right>
      <top>
        <color indexed="63"/>
      </top>
      <bottom style="thin">
        <color theme="3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3" tint="-0.24993999302387238"/>
      </bottom>
    </border>
    <border>
      <left style="thin">
        <color theme="0" tint="-0.24993999302387238"/>
      </left>
      <right style="thin">
        <color theme="3" tint="-0.24993999302387238"/>
      </right>
      <top>
        <color indexed="63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0" tint="-0.24993999302387238"/>
      </top>
      <bottom style="thin">
        <color theme="0" tint="-0.14999000728130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3" tint="-0.24993999302387238"/>
      </bottom>
    </border>
    <border>
      <left style="thin">
        <color theme="3" tint="-0.24993999302387238"/>
      </left>
      <right>
        <color indexed="63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thin">
        <color theme="3" tint="-0.24993999302387238"/>
      </top>
      <bottom/>
    </border>
    <border>
      <left style="thin">
        <color theme="0"/>
      </left>
      <right style="thin">
        <color theme="0"/>
      </right>
      <top style="thin">
        <color theme="3" tint="-0.24993999302387238"/>
      </top>
      <bottom>
        <color indexed="63"/>
      </bottom>
    </border>
    <border>
      <left style="thin">
        <color theme="0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3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>
        <color indexed="63"/>
      </left>
      <right style="thin">
        <color theme="3" tint="-0.24993999302387238"/>
      </right>
      <top style="thin">
        <color theme="3" tint="-0.24993999302387238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3" tint="-0.2499399930238723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178" fontId="64" fillId="0" borderId="0" xfId="54" applyNumberFormat="1" applyFont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5" fillId="2" borderId="10" xfId="0" applyFont="1" applyFill="1" applyBorder="1" applyAlignment="1">
      <alignment horizontal="right" vertical="center"/>
    </xf>
    <xf numFmtId="3" fontId="65" fillId="33" borderId="11" xfId="0" applyNumberFormat="1" applyFont="1" applyFill="1" applyBorder="1" applyAlignment="1">
      <alignment horizontal="right" vertical="center"/>
    </xf>
    <xf numFmtId="166" fontId="65" fillId="0" borderId="11" xfId="0" applyNumberFormat="1" applyFont="1" applyFill="1" applyBorder="1" applyAlignment="1">
      <alignment horizontal="right" vertical="center"/>
    </xf>
    <xf numFmtId="3" fontId="65" fillId="33" borderId="12" xfId="0" applyNumberFormat="1" applyFont="1" applyFill="1" applyBorder="1" applyAlignment="1">
      <alignment horizontal="right" vertical="center"/>
    </xf>
    <xf numFmtId="166" fontId="65" fillId="0" borderId="12" xfId="0" applyNumberFormat="1" applyFont="1" applyFill="1" applyBorder="1" applyAlignment="1">
      <alignment horizontal="right" vertical="center"/>
    </xf>
    <xf numFmtId="3" fontId="65" fillId="33" borderId="13" xfId="0" applyNumberFormat="1" applyFont="1" applyFill="1" applyBorder="1" applyAlignment="1">
      <alignment horizontal="right" vertical="center"/>
    </xf>
    <xf numFmtId="166" fontId="65" fillId="0" borderId="13" xfId="0" applyNumberFormat="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6" fillId="0" borderId="0" xfId="0" applyFont="1" applyAlignment="1">
      <alignment/>
    </xf>
    <xf numFmtId="0" fontId="67" fillId="2" borderId="16" xfId="0" applyFont="1" applyFill="1" applyBorder="1" applyAlignment="1">
      <alignment horizontal="left" vertical="center" wrapText="1"/>
    </xf>
    <xf numFmtId="3" fontId="68" fillId="2" borderId="17" xfId="0" applyNumberFormat="1" applyFont="1" applyFill="1" applyBorder="1" applyAlignment="1">
      <alignment horizontal="right" vertical="center"/>
    </xf>
    <xf numFmtId="166" fontId="68" fillId="2" borderId="17" xfId="0" applyNumberFormat="1" applyFont="1" applyFill="1" applyBorder="1" applyAlignment="1">
      <alignment horizontal="right" vertical="center"/>
    </xf>
    <xf numFmtId="166" fontId="68" fillId="2" borderId="18" xfId="0" applyNumberFormat="1" applyFont="1" applyFill="1" applyBorder="1" applyAlignment="1">
      <alignment horizontal="right" vertical="center"/>
    </xf>
    <xf numFmtId="0" fontId="65" fillId="0" borderId="19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166" fontId="65" fillId="0" borderId="22" xfId="0" applyNumberFormat="1" applyFont="1" applyBorder="1" applyAlignment="1">
      <alignment horizontal="right" vertical="center"/>
    </xf>
    <xf numFmtId="166" fontId="65" fillId="0" borderId="23" xfId="0" applyNumberFormat="1" applyFont="1" applyBorder="1" applyAlignment="1">
      <alignment horizontal="right" vertical="center"/>
    </xf>
    <xf numFmtId="166" fontId="65" fillId="0" borderId="24" xfId="0" applyNumberFormat="1" applyFont="1" applyBorder="1" applyAlignment="1">
      <alignment horizontal="right" vertical="center"/>
    </xf>
    <xf numFmtId="0" fontId="6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34" borderId="25" xfId="0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center" vertical="center"/>
    </xf>
    <xf numFmtId="0" fontId="73" fillId="34" borderId="26" xfId="0" applyFont="1" applyFill="1" applyBorder="1" applyAlignment="1">
      <alignment horizontal="center" vertical="center" wrapText="1"/>
    </xf>
    <xf numFmtId="0" fontId="73" fillId="34" borderId="27" xfId="0" applyFont="1" applyFill="1" applyBorder="1" applyAlignment="1">
      <alignment horizontal="center" vertical="center"/>
    </xf>
    <xf numFmtId="3" fontId="71" fillId="35" borderId="28" xfId="0" applyNumberFormat="1" applyFont="1" applyFill="1" applyBorder="1" applyAlignment="1">
      <alignment horizontal="right" vertical="center"/>
    </xf>
    <xf numFmtId="10" fontId="71" fillId="35" borderId="29" xfId="0" applyNumberFormat="1" applyFont="1" applyFill="1" applyBorder="1" applyAlignment="1">
      <alignment horizontal="right" vertical="center"/>
    </xf>
    <xf numFmtId="3" fontId="71" fillId="35" borderId="30" xfId="0" applyNumberFormat="1" applyFont="1" applyFill="1" applyBorder="1" applyAlignment="1">
      <alignment horizontal="right" vertical="center"/>
    </xf>
    <xf numFmtId="0" fontId="73" fillId="34" borderId="31" xfId="0" applyFont="1" applyFill="1" applyBorder="1" applyAlignment="1">
      <alignment vertical="center" wrapText="1"/>
    </xf>
    <xf numFmtId="0" fontId="73" fillId="34" borderId="27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wrapText="1"/>
    </xf>
    <xf numFmtId="0" fontId="73" fillId="34" borderId="33" xfId="0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 wrapText="1"/>
    </xf>
    <xf numFmtId="3" fontId="74" fillId="36" borderId="10" xfId="0" applyNumberFormat="1" applyFont="1" applyFill="1" applyBorder="1" applyAlignment="1">
      <alignment horizontal="right" vertical="center" wrapText="1"/>
    </xf>
    <xf numFmtId="3" fontId="74" fillId="36" borderId="28" xfId="0" applyNumberFormat="1" applyFont="1" applyFill="1" applyBorder="1" applyAlignment="1">
      <alignment horizontal="right" vertical="center" wrapText="1"/>
    </xf>
    <xf numFmtId="3" fontId="74" fillId="36" borderId="35" xfId="0" applyNumberFormat="1" applyFont="1" applyFill="1" applyBorder="1" applyAlignment="1">
      <alignment horizontal="right" vertical="center" wrapText="1"/>
    </xf>
    <xf numFmtId="3" fontId="74" fillId="36" borderId="29" xfId="0" applyNumberFormat="1" applyFont="1" applyFill="1" applyBorder="1" applyAlignment="1">
      <alignment horizontal="right" vertical="center" wrapText="1"/>
    </xf>
    <xf numFmtId="49" fontId="75" fillId="36" borderId="36" xfId="53" applyNumberFormat="1" applyFont="1" applyFill="1" applyBorder="1" applyAlignment="1">
      <alignment horizontal="center" vertical="center"/>
      <protection/>
    </xf>
    <xf numFmtId="0" fontId="65" fillId="36" borderId="37" xfId="53" applyFont="1" applyFill="1" applyBorder="1" applyAlignment="1">
      <alignment horizontal="left" vertical="center"/>
      <protection/>
    </xf>
    <xf numFmtId="0" fontId="65" fillId="36" borderId="38" xfId="53" applyFont="1" applyFill="1" applyBorder="1" applyAlignment="1">
      <alignment horizontal="justify" vertical="center"/>
      <protection/>
    </xf>
    <xf numFmtId="3" fontId="65" fillId="36" borderId="38" xfId="53" applyNumberFormat="1" applyFont="1" applyFill="1" applyBorder="1" applyAlignment="1">
      <alignment horizontal="left" vertical="center"/>
      <protection/>
    </xf>
    <xf numFmtId="3" fontId="74" fillId="36" borderId="39" xfId="0" applyNumberFormat="1" applyFont="1" applyFill="1" applyBorder="1" applyAlignment="1">
      <alignment/>
    </xf>
    <xf numFmtId="49" fontId="75" fillId="36" borderId="40" xfId="53" applyNumberFormat="1" applyFont="1" applyFill="1" applyBorder="1" applyAlignment="1" quotePrefix="1">
      <alignment horizontal="center" vertical="center"/>
      <protection/>
    </xf>
    <xf numFmtId="0" fontId="65" fillId="36" borderId="10" xfId="53" applyFont="1" applyFill="1" applyBorder="1" applyAlignment="1">
      <alignment horizontal="left" vertical="center"/>
      <protection/>
    </xf>
    <xf numFmtId="0" fontId="65" fillId="36" borderId="10" xfId="53" applyFont="1" applyFill="1" applyBorder="1" applyAlignment="1">
      <alignment horizontal="justify" vertical="center"/>
      <protection/>
    </xf>
    <xf numFmtId="3" fontId="65" fillId="36" borderId="10" xfId="53" applyNumberFormat="1" applyFont="1" applyFill="1" applyBorder="1" applyAlignment="1">
      <alignment horizontal="left" vertical="center"/>
      <protection/>
    </xf>
    <xf numFmtId="3" fontId="74" fillId="36" borderId="28" xfId="0" applyNumberFormat="1" applyFont="1" applyFill="1" applyBorder="1" applyAlignment="1">
      <alignment/>
    </xf>
    <xf numFmtId="49" fontId="75" fillId="36" borderId="40" xfId="53" applyNumberFormat="1" applyFont="1" applyFill="1" applyBorder="1" applyAlignment="1">
      <alignment horizontal="center" vertical="center"/>
      <protection/>
    </xf>
    <xf numFmtId="49" fontId="75" fillId="36" borderId="41" xfId="53" applyNumberFormat="1" applyFont="1" applyFill="1" applyBorder="1" applyAlignment="1">
      <alignment horizontal="center" vertical="center"/>
      <protection/>
    </xf>
    <xf numFmtId="0" fontId="65" fillId="36" borderId="42" xfId="53" applyFont="1" applyFill="1" applyBorder="1" applyAlignment="1">
      <alignment horizontal="left" vertical="center"/>
      <protection/>
    </xf>
    <xf numFmtId="0" fontId="65" fillId="36" borderId="42" xfId="53" applyFont="1" applyFill="1" applyBorder="1" applyAlignment="1">
      <alignment horizontal="justify" vertical="center"/>
      <protection/>
    </xf>
    <xf numFmtId="3" fontId="65" fillId="36" borderId="42" xfId="53" applyNumberFormat="1" applyFont="1" applyFill="1" applyBorder="1" applyAlignment="1">
      <alignment horizontal="left" vertical="center"/>
      <protection/>
    </xf>
    <xf numFmtId="3" fontId="74" fillId="36" borderId="43" xfId="0" applyNumberFormat="1" applyFont="1" applyFill="1" applyBorder="1" applyAlignment="1">
      <alignment/>
    </xf>
    <xf numFmtId="0" fontId="75" fillId="36" borderId="44" xfId="0" applyFont="1" applyFill="1" applyBorder="1" applyAlignment="1">
      <alignment horizontal="center" vertical="center"/>
    </xf>
    <xf numFmtId="49" fontId="75" fillId="36" borderId="38" xfId="53" applyNumberFormat="1" applyFont="1" applyFill="1" applyBorder="1" applyAlignment="1">
      <alignment horizontal="center" vertical="center"/>
      <protection/>
    </xf>
    <xf numFmtId="3" fontId="65" fillId="36" borderId="30" xfId="53" applyNumberFormat="1" applyFont="1" applyFill="1" applyBorder="1" applyAlignment="1">
      <alignment horizontal="right" vertical="center"/>
      <protection/>
    </xf>
    <xf numFmtId="0" fontId="75" fillId="36" borderId="40" xfId="0" applyFont="1" applyFill="1" applyBorder="1" applyAlignment="1">
      <alignment horizontal="center" vertical="center"/>
    </xf>
    <xf numFmtId="49" fontId="75" fillId="36" borderId="10" xfId="53" applyNumberFormat="1" applyFont="1" applyFill="1" applyBorder="1" applyAlignment="1" quotePrefix="1">
      <alignment horizontal="center" vertical="center"/>
      <protection/>
    </xf>
    <xf numFmtId="3" fontId="65" fillId="36" borderId="28" xfId="53" applyNumberFormat="1" applyFont="1" applyFill="1" applyBorder="1" applyAlignment="1">
      <alignment horizontal="right" vertical="center"/>
      <protection/>
    </xf>
    <xf numFmtId="49" fontId="75" fillId="36" borderId="10" xfId="53" applyNumberFormat="1" applyFont="1" applyFill="1" applyBorder="1" applyAlignment="1">
      <alignment horizontal="center" vertical="center"/>
      <protection/>
    </xf>
    <xf numFmtId="0" fontId="75" fillId="36" borderId="10" xfId="53" applyFont="1" applyFill="1" applyBorder="1" applyAlignment="1">
      <alignment horizontal="center" vertical="center"/>
      <protection/>
    </xf>
    <xf numFmtId="0" fontId="75" fillId="36" borderId="10" xfId="53" applyFont="1" applyFill="1" applyBorder="1" applyAlignment="1" quotePrefix="1">
      <alignment horizontal="center" vertical="center"/>
      <protection/>
    </xf>
    <xf numFmtId="0" fontId="75" fillId="36" borderId="41" xfId="0" applyFont="1" applyFill="1" applyBorder="1" applyAlignment="1">
      <alignment horizontal="center" vertical="center"/>
    </xf>
    <xf numFmtId="0" fontId="75" fillId="36" borderId="42" xfId="53" applyFont="1" applyFill="1" applyBorder="1" applyAlignment="1">
      <alignment horizontal="center" vertical="center"/>
      <protection/>
    </xf>
    <xf numFmtId="3" fontId="65" fillId="36" borderId="45" xfId="53" applyNumberFormat="1" applyFont="1" applyFill="1" applyBorder="1" applyAlignment="1">
      <alignment horizontal="right" vertical="center"/>
      <protection/>
    </xf>
    <xf numFmtId="0" fontId="75" fillId="36" borderId="46" xfId="0" applyFont="1" applyFill="1" applyBorder="1" applyAlignment="1">
      <alignment horizontal="center" vertical="center"/>
    </xf>
    <xf numFmtId="0" fontId="74" fillId="36" borderId="38" xfId="0" applyFont="1" applyFill="1" applyBorder="1" applyAlignment="1">
      <alignment/>
    </xf>
    <xf numFmtId="0" fontId="74" fillId="36" borderId="38" xfId="0" applyFont="1" applyFill="1" applyBorder="1" applyAlignment="1">
      <alignment horizontal="justify" vertical="center"/>
    </xf>
    <xf numFmtId="3" fontId="74" fillId="36" borderId="30" xfId="0" applyNumberFormat="1" applyFont="1" applyFill="1" applyBorder="1" applyAlignment="1">
      <alignment/>
    </xf>
    <xf numFmtId="0" fontId="74" fillId="36" borderId="10" xfId="0" applyFont="1" applyFill="1" applyBorder="1" applyAlignment="1">
      <alignment/>
    </xf>
    <xf numFmtId="0" fontId="74" fillId="36" borderId="10" xfId="0" applyFont="1" applyFill="1" applyBorder="1" applyAlignment="1">
      <alignment horizontal="justify" vertical="center"/>
    </xf>
    <xf numFmtId="49" fontId="74" fillId="36" borderId="10" xfId="0" applyNumberFormat="1" applyFont="1" applyFill="1" applyBorder="1" applyAlignment="1">
      <alignment horizontal="right"/>
    </xf>
    <xf numFmtId="0" fontId="74" fillId="36" borderId="46" xfId="0" applyFont="1" applyFill="1" applyBorder="1" applyAlignment="1">
      <alignment horizontal="center" vertical="center"/>
    </xf>
    <xf numFmtId="0" fontId="74" fillId="36" borderId="47" xfId="0" applyFont="1" applyFill="1" applyBorder="1" applyAlignment="1">
      <alignment horizontal="center" vertical="center"/>
    </xf>
    <xf numFmtId="0" fontId="74" fillId="36" borderId="47" xfId="0" applyFont="1" applyFill="1" applyBorder="1" applyAlignment="1">
      <alignment horizontal="left" vertical="center"/>
    </xf>
    <xf numFmtId="0" fontId="74" fillId="36" borderId="4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left" vertical="center"/>
    </xf>
    <xf numFmtId="0" fontId="74" fillId="36" borderId="48" xfId="0" applyFont="1" applyFill="1" applyBorder="1" applyAlignment="1">
      <alignment horizontal="center" vertical="center"/>
    </xf>
    <xf numFmtId="0" fontId="74" fillId="36" borderId="49" xfId="0" applyFont="1" applyFill="1" applyBorder="1" applyAlignment="1">
      <alignment horizontal="center" vertical="center"/>
    </xf>
    <xf numFmtId="0" fontId="74" fillId="36" borderId="49" xfId="0" applyFont="1" applyFill="1" applyBorder="1" applyAlignment="1">
      <alignment horizontal="left" vertical="center"/>
    </xf>
    <xf numFmtId="3" fontId="74" fillId="36" borderId="50" xfId="0" applyNumberFormat="1" applyFont="1" applyFill="1" applyBorder="1" applyAlignment="1">
      <alignment/>
    </xf>
    <xf numFmtId="0" fontId="71" fillId="0" borderId="0" xfId="0" applyFont="1" applyAlignment="1">
      <alignment vertical="center"/>
    </xf>
    <xf numFmtId="3" fontId="0" fillId="0" borderId="0" xfId="0" applyNumberFormat="1" applyAlignment="1">
      <alignment/>
    </xf>
    <xf numFmtId="49" fontId="5" fillId="37" borderId="51" xfId="0" applyNumberFormat="1" applyFont="1" applyFill="1" applyBorder="1" applyAlignment="1">
      <alignment horizontal="center" vertical="center" wrapText="1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53" xfId="0" applyNumberFormat="1" applyFont="1" applyFill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164" fontId="6" fillId="0" borderId="56" xfId="0" applyNumberFormat="1" applyFont="1" applyBorder="1" applyAlignment="1">
      <alignment horizontal="right" vertical="center"/>
    </xf>
    <xf numFmtId="3" fontId="6" fillId="0" borderId="57" xfId="0" applyNumberFormat="1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164" fontId="6" fillId="0" borderId="5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3" fontId="8" fillId="0" borderId="54" xfId="0" applyNumberFormat="1" applyFont="1" applyBorder="1" applyAlignment="1">
      <alignment horizontal="right" vertical="center"/>
    </xf>
    <xf numFmtId="3" fontId="8" fillId="0" borderId="55" xfId="0" applyNumberFormat="1" applyFont="1" applyBorder="1" applyAlignment="1">
      <alignment horizontal="right" vertical="center"/>
    </xf>
    <xf numFmtId="164" fontId="8" fillId="0" borderId="56" xfId="0" applyNumberFormat="1" applyFont="1" applyBorder="1" applyAlignment="1">
      <alignment horizontal="right" vertical="center"/>
    </xf>
    <xf numFmtId="0" fontId="6" fillId="0" borderId="60" xfId="0" applyFont="1" applyBorder="1" applyAlignment="1">
      <alignment horizontal="left" vertical="center"/>
    </xf>
    <xf numFmtId="3" fontId="6" fillId="0" borderId="61" xfId="0" applyNumberFormat="1" applyFont="1" applyBorder="1" applyAlignment="1">
      <alignment horizontal="right" vertical="center"/>
    </xf>
    <xf numFmtId="3" fontId="6" fillId="0" borderId="62" xfId="0" applyNumberFormat="1" applyFont="1" applyBorder="1" applyAlignment="1">
      <alignment horizontal="right" vertical="center"/>
    </xf>
    <xf numFmtId="164" fontId="6" fillId="0" borderId="63" xfId="0" applyNumberFormat="1" applyFont="1" applyBorder="1" applyAlignment="1">
      <alignment horizontal="right" vertical="center"/>
    </xf>
    <xf numFmtId="0" fontId="6" fillId="2" borderId="60" xfId="0" applyFont="1" applyFill="1" applyBorder="1" applyAlignment="1">
      <alignment horizontal="left" vertical="center"/>
    </xf>
    <xf numFmtId="0" fontId="6" fillId="2" borderId="64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left" vertical="center"/>
    </xf>
    <xf numFmtId="3" fontId="6" fillId="2" borderId="61" xfId="0" applyNumberFormat="1" applyFont="1" applyFill="1" applyBorder="1" applyAlignment="1">
      <alignment horizontal="right" vertical="center"/>
    </xf>
    <xf numFmtId="3" fontId="6" fillId="2" borderId="62" xfId="0" applyNumberFormat="1" applyFont="1" applyFill="1" applyBorder="1" applyAlignment="1">
      <alignment horizontal="right" vertical="center"/>
    </xf>
    <xf numFmtId="164" fontId="6" fillId="2" borderId="63" xfId="0" applyNumberFormat="1" applyFont="1" applyFill="1" applyBorder="1" applyAlignment="1">
      <alignment horizontal="right" vertical="center"/>
    </xf>
    <xf numFmtId="0" fontId="6" fillId="2" borderId="66" xfId="0" applyFont="1" applyFill="1" applyBorder="1" applyAlignment="1">
      <alignment horizontal="left" vertical="center"/>
    </xf>
    <xf numFmtId="3" fontId="6" fillId="2" borderId="67" xfId="0" applyNumberFormat="1" applyFont="1" applyFill="1" applyBorder="1" applyAlignment="1">
      <alignment horizontal="right" vertical="center"/>
    </xf>
    <xf numFmtId="3" fontId="6" fillId="2" borderId="68" xfId="0" applyNumberFormat="1" applyFont="1" applyFill="1" applyBorder="1" applyAlignment="1">
      <alignment horizontal="right" vertical="center"/>
    </xf>
    <xf numFmtId="164" fontId="6" fillId="2" borderId="69" xfId="0" applyNumberFormat="1" applyFont="1" applyFill="1" applyBorder="1" applyAlignment="1">
      <alignment horizontal="right" vertical="center"/>
    </xf>
    <xf numFmtId="3" fontId="6" fillId="2" borderId="70" xfId="0" applyNumberFormat="1" applyFont="1" applyFill="1" applyBorder="1" applyAlignment="1">
      <alignment horizontal="right" vertical="center"/>
    </xf>
    <xf numFmtId="3" fontId="6" fillId="2" borderId="71" xfId="0" applyNumberFormat="1" applyFont="1" applyFill="1" applyBorder="1" applyAlignment="1">
      <alignment horizontal="right" vertical="center"/>
    </xf>
    <xf numFmtId="164" fontId="6" fillId="2" borderId="72" xfId="0" applyNumberFormat="1" applyFont="1" applyFill="1" applyBorder="1" applyAlignment="1">
      <alignment horizontal="right" vertical="center"/>
    </xf>
    <xf numFmtId="3" fontId="6" fillId="2" borderId="73" xfId="0" applyNumberFormat="1" applyFont="1" applyFill="1" applyBorder="1" applyAlignment="1">
      <alignment horizontal="right" vertical="center"/>
    </xf>
    <xf numFmtId="3" fontId="6" fillId="2" borderId="74" xfId="0" applyNumberFormat="1" applyFont="1" applyFill="1" applyBorder="1" applyAlignment="1">
      <alignment horizontal="right" vertical="center"/>
    </xf>
    <xf numFmtId="164" fontId="6" fillId="2" borderId="75" xfId="0" applyNumberFormat="1" applyFont="1" applyFill="1" applyBorder="1" applyAlignment="1">
      <alignment horizontal="right" vertical="center"/>
    </xf>
    <xf numFmtId="3" fontId="6" fillId="2" borderId="76" xfId="0" applyNumberFormat="1" applyFont="1" applyFill="1" applyBorder="1" applyAlignment="1">
      <alignment horizontal="right" vertical="center"/>
    </xf>
    <xf numFmtId="0" fontId="6" fillId="38" borderId="77" xfId="0" applyFont="1" applyFill="1" applyBorder="1" applyAlignment="1">
      <alignment horizontal="left" vertical="center"/>
    </xf>
    <xf numFmtId="3" fontId="6" fillId="38" borderId="78" xfId="0" applyNumberFormat="1" applyFont="1" applyFill="1" applyBorder="1" applyAlignment="1">
      <alignment horizontal="right" vertical="center"/>
    </xf>
    <xf numFmtId="3" fontId="6" fillId="38" borderId="79" xfId="0" applyNumberFormat="1" applyFont="1" applyFill="1" applyBorder="1" applyAlignment="1">
      <alignment horizontal="right" vertical="center"/>
    </xf>
    <xf numFmtId="164" fontId="6" fillId="38" borderId="80" xfId="0" applyNumberFormat="1" applyFont="1" applyFill="1" applyBorder="1" applyAlignment="1">
      <alignment horizontal="right" vertical="center"/>
    </xf>
    <xf numFmtId="0" fontId="6" fillId="38" borderId="65" xfId="0" applyFont="1" applyFill="1" applyBorder="1" applyAlignment="1">
      <alignment horizontal="left" vertical="center"/>
    </xf>
    <xf numFmtId="3" fontId="6" fillId="38" borderId="67" xfId="0" applyNumberFormat="1" applyFont="1" applyFill="1" applyBorder="1" applyAlignment="1">
      <alignment horizontal="right" vertical="center"/>
    </xf>
    <xf numFmtId="3" fontId="6" fillId="38" borderId="68" xfId="0" applyNumberFormat="1" applyFont="1" applyFill="1" applyBorder="1" applyAlignment="1">
      <alignment horizontal="right" vertical="center"/>
    </xf>
    <xf numFmtId="164" fontId="6" fillId="38" borderId="69" xfId="0" applyNumberFormat="1" applyFont="1" applyFill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72" fillId="37" borderId="39" xfId="0" applyFont="1" applyFill="1" applyBorder="1" applyAlignment="1">
      <alignment horizontal="center" vertical="center" wrapText="1"/>
    </xf>
    <xf numFmtId="0" fontId="72" fillId="37" borderId="81" xfId="0" applyFont="1" applyFill="1" applyBorder="1" applyAlignment="1">
      <alignment horizontal="center" vertical="center" wrapText="1"/>
    </xf>
    <xf numFmtId="0" fontId="72" fillId="37" borderId="43" xfId="0" applyFont="1" applyFill="1" applyBorder="1" applyAlignment="1">
      <alignment horizontal="center" vertical="center" wrapText="1"/>
    </xf>
    <xf numFmtId="0" fontId="68" fillId="39" borderId="82" xfId="0" applyFont="1" applyFill="1" applyBorder="1" applyAlignment="1">
      <alignment horizontal="left" vertical="center"/>
    </xf>
    <xf numFmtId="3" fontId="68" fillId="39" borderId="83" xfId="0" applyNumberFormat="1" applyFont="1" applyFill="1" applyBorder="1" applyAlignment="1">
      <alignment horizontal="right" vertical="center"/>
    </xf>
    <xf numFmtId="166" fontId="68" fillId="39" borderId="83" xfId="0" applyNumberFormat="1" applyFont="1" applyFill="1" applyBorder="1" applyAlignment="1">
      <alignment horizontal="right" vertical="center"/>
    </xf>
    <xf numFmtId="166" fontId="68" fillId="39" borderId="84" xfId="0" applyNumberFormat="1" applyFont="1" applyFill="1" applyBorder="1" applyAlignment="1">
      <alignment horizontal="right" vertical="center"/>
    </xf>
    <xf numFmtId="0" fontId="78" fillId="33" borderId="85" xfId="0" applyFont="1" applyFill="1" applyBorder="1" applyAlignment="1">
      <alignment horizontal="left" vertical="center" wrapText="1"/>
    </xf>
    <xf numFmtId="3" fontId="65" fillId="33" borderId="86" xfId="0" applyNumberFormat="1" applyFont="1" applyFill="1" applyBorder="1" applyAlignment="1">
      <alignment horizontal="right" vertical="center"/>
    </xf>
    <xf numFmtId="166" fontId="65" fillId="0" borderId="86" xfId="0" applyNumberFormat="1" applyFont="1" applyFill="1" applyBorder="1" applyAlignment="1">
      <alignment horizontal="right" vertical="center"/>
    </xf>
    <xf numFmtId="166" fontId="65" fillId="0" borderId="87" xfId="0" applyNumberFormat="1" applyFont="1" applyBorder="1" applyAlignment="1">
      <alignment horizontal="right" vertical="center"/>
    </xf>
    <xf numFmtId="0" fontId="65" fillId="2" borderId="10" xfId="0" applyFont="1" applyFill="1" applyBorder="1" applyAlignment="1">
      <alignment horizontal="left" vertical="center"/>
    </xf>
    <xf numFmtId="3" fontId="65" fillId="2" borderId="10" xfId="0" applyNumberFormat="1" applyFont="1" applyFill="1" applyBorder="1" applyAlignment="1">
      <alignment horizontal="right" vertical="center"/>
    </xf>
    <xf numFmtId="166" fontId="65" fillId="2" borderId="10" xfId="0" applyNumberFormat="1" applyFont="1" applyFill="1" applyBorder="1" applyAlignment="1">
      <alignment horizontal="right" vertical="center"/>
    </xf>
    <xf numFmtId="3" fontId="74" fillId="36" borderId="88" xfId="0" applyNumberFormat="1" applyFont="1" applyFill="1" applyBorder="1" applyAlignment="1">
      <alignment horizontal="right" vertical="center" wrapText="1"/>
    </xf>
    <xf numFmtId="0" fontId="79" fillId="36" borderId="10" xfId="0" applyFont="1" applyFill="1" applyBorder="1" applyAlignment="1">
      <alignment horizontal="left" vertical="center"/>
    </xf>
    <xf numFmtId="0" fontId="79" fillId="36" borderId="89" xfId="0" applyFont="1" applyFill="1" applyBorder="1" applyAlignment="1">
      <alignment horizontal="left" vertical="center"/>
    </xf>
    <xf numFmtId="0" fontId="80" fillId="37" borderId="81" xfId="53" applyFont="1" applyFill="1" applyBorder="1" applyAlignment="1">
      <alignment horizontal="center" vertical="center" wrapText="1"/>
      <protection/>
    </xf>
    <xf numFmtId="0" fontId="80" fillId="37" borderId="81" xfId="53" applyFont="1" applyFill="1" applyBorder="1" applyAlignment="1">
      <alignment horizontal="center" vertical="center" textRotation="90" wrapText="1"/>
      <protection/>
    </xf>
    <xf numFmtId="0" fontId="80" fillId="37" borderId="28" xfId="53" applyFont="1" applyFill="1" applyBorder="1" applyAlignment="1">
      <alignment horizontal="center" vertical="center" textRotation="90" wrapText="1"/>
      <protection/>
    </xf>
    <xf numFmtId="0" fontId="77" fillId="0" borderId="0" xfId="0" applyFont="1" applyAlignment="1">
      <alignment vertical="center"/>
    </xf>
    <xf numFmtId="0" fontId="73" fillId="37" borderId="90" xfId="0" applyFont="1" applyFill="1" applyBorder="1" applyAlignment="1">
      <alignment vertical="center" wrapText="1"/>
    </xf>
    <xf numFmtId="0" fontId="7" fillId="37" borderId="91" xfId="0" applyFont="1" applyFill="1" applyBorder="1" applyAlignment="1">
      <alignment horizontal="center" vertical="center" wrapText="1"/>
    </xf>
    <xf numFmtId="0" fontId="7" fillId="37" borderId="92" xfId="0" applyFont="1" applyFill="1" applyBorder="1" applyAlignment="1">
      <alignment horizontal="center" vertical="center" wrapText="1"/>
    </xf>
    <xf numFmtId="49" fontId="81" fillId="37" borderId="10" xfId="0" applyNumberFormat="1" applyFont="1" applyFill="1" applyBorder="1" applyAlignment="1">
      <alignment horizontal="center" vertical="center" wrapText="1"/>
    </xf>
    <xf numFmtId="0" fontId="82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76" fillId="0" borderId="0" xfId="0" applyNumberFormat="1" applyFont="1" applyAlignment="1">
      <alignment vertical="center"/>
    </xf>
    <xf numFmtId="0" fontId="84" fillId="37" borderId="10" xfId="0" applyNumberFormat="1" applyFont="1" applyFill="1" applyBorder="1" applyAlignment="1">
      <alignment horizontal="center" vertical="center" wrapText="1"/>
    </xf>
    <xf numFmtId="49" fontId="84" fillId="37" borderId="10" xfId="0" applyNumberFormat="1" applyFont="1" applyFill="1" applyBorder="1" applyAlignment="1">
      <alignment horizontal="center" vertical="center" wrapText="1"/>
    </xf>
    <xf numFmtId="0" fontId="82" fillId="2" borderId="38" xfId="0" applyNumberFormat="1" applyFont="1" applyFill="1" applyBorder="1" applyAlignment="1">
      <alignment vertical="center"/>
    </xf>
    <xf numFmtId="3" fontId="82" fillId="2" borderId="38" xfId="0" applyNumberFormat="1" applyFont="1" applyFill="1" applyBorder="1" applyAlignment="1">
      <alignment vertical="center"/>
    </xf>
    <xf numFmtId="168" fontId="85" fillId="38" borderId="10" xfId="0" applyNumberFormat="1" applyFont="1" applyFill="1" applyBorder="1" applyAlignment="1">
      <alignment vertical="center"/>
    </xf>
    <xf numFmtId="0" fontId="82" fillId="2" borderId="10" xfId="0" applyNumberFormat="1" applyFont="1" applyFill="1" applyBorder="1" applyAlignment="1">
      <alignment vertical="center"/>
    </xf>
    <xf numFmtId="3" fontId="82" fillId="2" borderId="10" xfId="0" applyNumberFormat="1" applyFont="1" applyFill="1" applyBorder="1" applyAlignment="1">
      <alignment vertical="center"/>
    </xf>
    <xf numFmtId="182" fontId="82" fillId="2" borderId="10" xfId="0" applyNumberFormat="1" applyFont="1" applyFill="1" applyBorder="1" applyAlignment="1">
      <alignment vertical="center"/>
    </xf>
    <xf numFmtId="0" fontId="82" fillId="2" borderId="81" xfId="0" applyNumberFormat="1" applyFont="1" applyFill="1" applyBorder="1" applyAlignment="1">
      <alignment vertical="center"/>
    </xf>
    <xf numFmtId="182" fontId="82" fillId="2" borderId="81" xfId="0" applyNumberFormat="1" applyFont="1" applyFill="1" applyBorder="1" applyAlignment="1">
      <alignment vertical="center"/>
    </xf>
    <xf numFmtId="3" fontId="85" fillId="0" borderId="0" xfId="0" applyNumberFormat="1" applyFont="1" applyAlignment="1">
      <alignment vertical="center"/>
    </xf>
    <xf numFmtId="3" fontId="86" fillId="0" borderId="0" xfId="0" applyNumberFormat="1" applyFont="1" applyAlignment="1">
      <alignment vertical="center"/>
    </xf>
    <xf numFmtId="0" fontId="84" fillId="37" borderId="81" xfId="0" applyNumberFormat="1" applyFont="1" applyFill="1" applyBorder="1" applyAlignment="1">
      <alignment horizontal="center" vertical="center" wrapText="1"/>
    </xf>
    <xf numFmtId="3" fontId="85" fillId="2" borderId="10" xfId="0" applyNumberFormat="1" applyFont="1" applyFill="1" applyBorder="1" applyAlignment="1">
      <alignment vertical="center"/>
    </xf>
    <xf numFmtId="3" fontId="70" fillId="2" borderId="10" xfId="0" applyNumberFormat="1" applyFont="1" applyFill="1" applyBorder="1" applyAlignment="1">
      <alignment vertical="center"/>
    </xf>
    <xf numFmtId="3" fontId="87" fillId="2" borderId="10" xfId="0" applyNumberFormat="1" applyFont="1" applyFill="1" applyBorder="1" applyAlignment="1">
      <alignment vertical="center"/>
    </xf>
    <xf numFmtId="168" fontId="70" fillId="38" borderId="10" xfId="0" applyNumberFormat="1" applyFont="1" applyFill="1" applyBorder="1" applyAlignment="1">
      <alignment vertical="center"/>
    </xf>
    <xf numFmtId="168" fontId="85" fillId="38" borderId="0" xfId="0" applyNumberFormat="1" applyFont="1" applyFill="1" applyAlignment="1">
      <alignment vertical="center"/>
    </xf>
    <xf numFmtId="0" fontId="85" fillId="0" borderId="0" xfId="0" applyNumberFormat="1" applyFont="1" applyAlignment="1">
      <alignment vertical="center"/>
    </xf>
    <xf numFmtId="0" fontId="84" fillId="37" borderId="38" xfId="0" applyNumberFormat="1" applyFont="1" applyFill="1" applyBorder="1" applyAlignment="1">
      <alignment horizontal="center" vertical="center" wrapText="1"/>
    </xf>
    <xf numFmtId="0" fontId="84" fillId="37" borderId="93" xfId="0" applyNumberFormat="1" applyFont="1" applyFill="1" applyBorder="1" applyAlignment="1">
      <alignment horizontal="center" vertical="center" wrapText="1"/>
    </xf>
    <xf numFmtId="0" fontId="84" fillId="37" borderId="94" xfId="0" applyNumberFormat="1" applyFont="1" applyFill="1" applyBorder="1" applyAlignment="1">
      <alignment horizontal="center" vertical="center" wrapText="1"/>
    </xf>
    <xf numFmtId="0" fontId="85" fillId="0" borderId="94" xfId="0" applyFont="1" applyBorder="1" applyAlignment="1">
      <alignment vertical="center"/>
    </xf>
    <xf numFmtId="0" fontId="85" fillId="0" borderId="94" xfId="0" applyNumberFormat="1" applyFont="1" applyBorder="1" applyAlignment="1">
      <alignment vertical="center"/>
    </xf>
    <xf numFmtId="0" fontId="85" fillId="0" borderId="95" xfId="0" applyNumberFormat="1" applyFont="1" applyBorder="1" applyAlignment="1">
      <alignment vertical="center"/>
    </xf>
    <xf numFmtId="168" fontId="85" fillId="38" borderId="81" xfId="0" applyNumberFormat="1" applyFont="1" applyFill="1" applyBorder="1" applyAlignment="1">
      <alignment vertical="center"/>
    </xf>
    <xf numFmtId="0" fontId="85" fillId="0" borderId="96" xfId="0" applyNumberFormat="1" applyFont="1" applyBorder="1" applyAlignment="1">
      <alignment vertical="center"/>
    </xf>
    <xf numFmtId="168" fontId="85" fillId="38" borderId="38" xfId="0" applyNumberFormat="1" applyFont="1" applyFill="1" applyBorder="1" applyAlignment="1">
      <alignment vertical="center"/>
    </xf>
    <xf numFmtId="0" fontId="85" fillId="2" borderId="10" xfId="0" applyNumberFormat="1" applyFont="1" applyFill="1" applyBorder="1" applyAlignment="1">
      <alignment vertical="center"/>
    </xf>
    <xf numFmtId="0" fontId="70" fillId="2" borderId="10" xfId="0" applyNumberFormat="1" applyFont="1" applyFill="1" applyBorder="1" applyAlignment="1">
      <alignment vertical="center"/>
    </xf>
    <xf numFmtId="0" fontId="5" fillId="37" borderId="9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98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8" fillId="0" borderId="99" xfId="0" applyFont="1" applyBorder="1" applyAlignment="1">
      <alignment horizontal="right" vertical="center"/>
    </xf>
    <xf numFmtId="0" fontId="89" fillId="0" borderId="99" xfId="0" applyFont="1" applyBorder="1" applyAlignment="1">
      <alignment horizontal="right" vertical="center"/>
    </xf>
    <xf numFmtId="0" fontId="73" fillId="37" borderId="100" xfId="0" applyFont="1" applyFill="1" applyBorder="1" applyAlignment="1">
      <alignment horizontal="center" vertical="center" wrapText="1"/>
    </xf>
    <xf numFmtId="0" fontId="73" fillId="37" borderId="101" xfId="0" applyFont="1" applyFill="1" applyBorder="1" applyAlignment="1">
      <alignment horizontal="center" vertical="center" wrapText="1"/>
    </xf>
    <xf numFmtId="0" fontId="72" fillId="37" borderId="102" xfId="0" applyFont="1" applyFill="1" applyBorder="1" applyAlignment="1">
      <alignment horizontal="center" vertical="center" wrapText="1"/>
    </xf>
    <xf numFmtId="0" fontId="4" fillId="40" borderId="90" xfId="56" applyFont="1" applyFill="1" applyBorder="1" applyAlignment="1">
      <alignment horizontal="center" vertical="center" wrapText="1"/>
      <protection/>
    </xf>
    <xf numFmtId="0" fontId="4" fillId="40" borderId="103" xfId="56" applyFont="1" applyFill="1" applyBorder="1" applyAlignment="1">
      <alignment horizontal="center" vertical="center" wrapText="1"/>
      <protection/>
    </xf>
    <xf numFmtId="0" fontId="72" fillId="37" borderId="104" xfId="53" applyFont="1" applyFill="1" applyBorder="1" applyAlignment="1">
      <alignment horizontal="center" vertical="center" wrapText="1"/>
      <protection/>
    </xf>
    <xf numFmtId="0" fontId="72" fillId="37" borderId="105" xfId="53" applyFont="1" applyFill="1" applyBorder="1" applyAlignment="1">
      <alignment horizontal="center" vertical="center" wrapText="1"/>
      <protection/>
    </xf>
    <xf numFmtId="0" fontId="72" fillId="37" borderId="102" xfId="53" applyFont="1" applyFill="1" applyBorder="1" applyAlignment="1">
      <alignment horizontal="center" vertical="center" wrapText="1"/>
      <protection/>
    </xf>
    <xf numFmtId="0" fontId="72" fillId="37" borderId="106" xfId="53" applyFont="1" applyFill="1" applyBorder="1" applyAlignment="1">
      <alignment horizontal="center" vertical="center" wrapText="1"/>
      <protection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right" vertical="center"/>
    </xf>
    <xf numFmtId="0" fontId="90" fillId="35" borderId="36" xfId="0" applyFont="1" applyFill="1" applyBorder="1" applyAlignment="1">
      <alignment horizontal="justify" vertical="center"/>
    </xf>
    <xf numFmtId="0" fontId="90" fillId="35" borderId="38" xfId="0" applyFont="1" applyFill="1" applyBorder="1" applyAlignment="1">
      <alignment horizontal="justify" vertical="center"/>
    </xf>
    <xf numFmtId="0" fontId="90" fillId="35" borderId="107" xfId="0" applyFont="1" applyFill="1" applyBorder="1" applyAlignment="1">
      <alignment horizontal="justify" vertical="center"/>
    </xf>
    <xf numFmtId="0" fontId="90" fillId="35" borderId="35" xfId="0" applyFont="1" applyFill="1" applyBorder="1" applyAlignment="1">
      <alignment horizontal="justify" vertical="center"/>
    </xf>
    <xf numFmtId="0" fontId="90" fillId="35" borderId="40" xfId="0" applyFont="1" applyFill="1" applyBorder="1" applyAlignment="1">
      <alignment horizontal="justify" vertical="center"/>
    </xf>
    <xf numFmtId="0" fontId="90" fillId="35" borderId="10" xfId="0" applyFont="1" applyFill="1" applyBorder="1" applyAlignment="1">
      <alignment horizontal="justify" vertical="center"/>
    </xf>
    <xf numFmtId="0" fontId="90" fillId="35" borderId="107" xfId="0" applyFont="1" applyFill="1" applyBorder="1" applyAlignment="1">
      <alignment vertical="center"/>
    </xf>
    <xf numFmtId="0" fontId="90" fillId="35" borderId="35" xfId="0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0" fillId="0" borderId="0" xfId="0" applyNumberFormat="1" applyFont="1" applyAlignment="1">
      <alignment vertical="center"/>
    </xf>
    <xf numFmtId="0" fontId="91" fillId="0" borderId="99" xfId="0" applyFont="1" applyBorder="1" applyAlignment="1">
      <alignment horizontal="left"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0</xdr:col>
      <xdr:colOff>1304925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1381125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</xdr:col>
      <xdr:colOff>66675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209550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47625</xdr:colOff>
      <xdr:row>1</xdr:row>
      <xdr:rowOff>104775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57150</xdr:colOff>
      <xdr:row>1</xdr:row>
      <xdr:rowOff>85725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1381125</xdr:colOff>
      <xdr:row>1</xdr:row>
      <xdr:rowOff>180975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8.8515625" style="0" customWidth="1"/>
    <col min="2" max="3" width="9.8515625" style="0" bestFit="1" customWidth="1"/>
    <col min="4" max="4" width="9.28125" style="0" bestFit="1" customWidth="1"/>
  </cols>
  <sheetData>
    <row r="1" s="3" customFormat="1" ht="15"/>
    <row r="2" s="3" customFormat="1" ht="15"/>
    <row r="3" s="15" customFormat="1" ht="12.75">
      <c r="A3" s="93" t="s">
        <v>117</v>
      </c>
    </row>
    <row r="4" spans="1:4" s="15" customFormat="1" ht="15">
      <c r="A4" s="200" t="s">
        <v>71</v>
      </c>
      <c r="B4" s="201"/>
      <c r="C4" s="201"/>
      <c r="D4" s="201"/>
    </row>
    <row r="5" spans="1:4" ht="15" customHeight="1">
      <c r="A5" s="197" t="s">
        <v>0</v>
      </c>
      <c r="B5" s="197" t="s">
        <v>51</v>
      </c>
      <c r="C5" s="198"/>
      <c r="D5" s="199"/>
    </row>
    <row r="6" spans="1:4" ht="15">
      <c r="A6" s="197"/>
      <c r="B6" s="95" t="s">
        <v>52</v>
      </c>
      <c r="C6" s="96" t="s">
        <v>53</v>
      </c>
      <c r="D6" s="97" t="s">
        <v>54</v>
      </c>
    </row>
    <row r="7" spans="1:4" ht="15">
      <c r="A7" s="113" t="s">
        <v>1</v>
      </c>
      <c r="B7" s="122"/>
      <c r="C7" s="123">
        <v>2308</v>
      </c>
      <c r="D7" s="124" t="s">
        <v>2</v>
      </c>
    </row>
    <row r="8" spans="1:4" ht="15">
      <c r="A8" s="114" t="s">
        <v>21</v>
      </c>
      <c r="B8" s="128">
        <v>1406</v>
      </c>
      <c r="C8" s="120">
        <v>1584</v>
      </c>
      <c r="D8" s="121">
        <v>112.66002844950214</v>
      </c>
    </row>
    <row r="9" spans="1:4" ht="15">
      <c r="A9" s="118" t="s">
        <v>22</v>
      </c>
      <c r="B9" s="125">
        <v>625</v>
      </c>
      <c r="C9" s="126">
        <v>724</v>
      </c>
      <c r="D9" s="127">
        <v>115.84</v>
      </c>
    </row>
    <row r="10" spans="1:4" ht="15">
      <c r="A10" s="114" t="s">
        <v>3</v>
      </c>
      <c r="B10" s="119">
        <v>17512</v>
      </c>
      <c r="C10" s="120">
        <v>18473</v>
      </c>
      <c r="D10" s="121">
        <v>105.48766560073094</v>
      </c>
    </row>
    <row r="11" spans="1:4" ht="15">
      <c r="A11" s="112" t="s">
        <v>57</v>
      </c>
      <c r="B11" s="115">
        <v>4458.199972399878</v>
      </c>
      <c r="C11" s="116">
        <v>4660.323327739584</v>
      </c>
      <c r="D11" s="117">
        <v>104.53374358689662</v>
      </c>
    </row>
    <row r="12" spans="1:4" ht="15">
      <c r="A12" s="108" t="s">
        <v>4</v>
      </c>
      <c r="B12" s="109">
        <v>10173505.785</v>
      </c>
      <c r="C12" s="110">
        <v>10955130.503</v>
      </c>
      <c r="D12" s="111">
        <v>107.68294366286636</v>
      </c>
    </row>
    <row r="13" spans="1:4" ht="15">
      <c r="A13" s="13" t="s">
        <v>5</v>
      </c>
      <c r="B13" s="98">
        <v>10416019.099</v>
      </c>
      <c r="C13" s="99">
        <v>10540784.291</v>
      </c>
      <c r="D13" s="100">
        <v>101.19782030749136</v>
      </c>
    </row>
    <row r="14" spans="1:4" ht="15">
      <c r="A14" s="13" t="s">
        <v>6</v>
      </c>
      <c r="B14" s="98">
        <v>371507.882</v>
      </c>
      <c r="C14" s="99">
        <v>580051.523</v>
      </c>
      <c r="D14" s="100">
        <v>156.13437859711414</v>
      </c>
    </row>
    <row r="15" spans="1:4" ht="15">
      <c r="A15" s="13" t="s">
        <v>7</v>
      </c>
      <c r="B15" s="98">
        <v>614021.196</v>
      </c>
      <c r="C15" s="99">
        <v>165705.311</v>
      </c>
      <c r="D15" s="100">
        <v>26.98690404817882</v>
      </c>
    </row>
    <row r="16" spans="1:4" ht="15">
      <c r="A16" s="13" t="s">
        <v>8</v>
      </c>
      <c r="B16" s="98">
        <v>50625.262</v>
      </c>
      <c r="C16" s="99">
        <v>65483.536</v>
      </c>
      <c r="D16" s="100">
        <v>129.34952514418592</v>
      </c>
    </row>
    <row r="17" spans="1:4" ht="15">
      <c r="A17" s="13" t="s">
        <v>9</v>
      </c>
      <c r="B17" s="98">
        <v>320445.995</v>
      </c>
      <c r="C17" s="99">
        <v>514568.798</v>
      </c>
      <c r="D17" s="100">
        <v>160.57894497948087</v>
      </c>
    </row>
    <row r="18" spans="1:4" ht="15">
      <c r="A18" s="13" t="s">
        <v>10</v>
      </c>
      <c r="B18" s="98">
        <v>613584.571</v>
      </c>
      <c r="C18" s="99">
        <v>165706.122</v>
      </c>
      <c r="D18" s="100">
        <v>27.006240024897888</v>
      </c>
    </row>
    <row r="19" spans="1:4" ht="15">
      <c r="A19" s="104" t="s">
        <v>55</v>
      </c>
      <c r="B19" s="105">
        <v>-293138.576</v>
      </c>
      <c r="C19" s="106">
        <v>348862.676</v>
      </c>
      <c r="D19" s="107" t="s">
        <v>2</v>
      </c>
    </row>
    <row r="20" spans="1:4" ht="15">
      <c r="A20" s="13" t="s">
        <v>56</v>
      </c>
      <c r="B20" s="98">
        <v>936863.975</v>
      </c>
      <c r="C20" s="99">
        <v>1033081.834</v>
      </c>
      <c r="D20" s="100">
        <v>110.27020587487102</v>
      </c>
    </row>
    <row r="21" spans="1:4" ht="15">
      <c r="A21" s="13" t="s">
        <v>58</v>
      </c>
      <c r="B21" s="98">
        <v>213.504</v>
      </c>
      <c r="C21" s="99">
        <v>183.573</v>
      </c>
      <c r="D21" s="100">
        <v>85.9810589028777</v>
      </c>
    </row>
    <row r="22" spans="1:4" ht="15">
      <c r="A22" s="13" t="s">
        <v>59</v>
      </c>
      <c r="B22" s="98">
        <v>5777295.616</v>
      </c>
      <c r="C22" s="99">
        <v>5915379.354</v>
      </c>
      <c r="D22" s="100">
        <v>102.39011030727912</v>
      </c>
    </row>
    <row r="23" spans="1:4" ht="15">
      <c r="A23" s="13" t="s">
        <v>60</v>
      </c>
      <c r="B23" s="98">
        <v>4107412.302</v>
      </c>
      <c r="C23" s="99">
        <v>4263594.063</v>
      </c>
      <c r="D23" s="100">
        <v>103.8024368998445</v>
      </c>
    </row>
    <row r="24" spans="1:4" ht="15">
      <c r="A24" s="13" t="s">
        <v>61</v>
      </c>
      <c r="B24" s="98">
        <v>77945.483</v>
      </c>
      <c r="C24" s="99">
        <v>105975.486</v>
      </c>
      <c r="D24" s="100">
        <v>135.96103574083955</v>
      </c>
    </row>
    <row r="25" spans="1:4" ht="15">
      <c r="A25" s="13" t="s">
        <v>62</v>
      </c>
      <c r="B25" s="98">
        <v>9962866.905</v>
      </c>
      <c r="C25" s="99">
        <v>10285132.476</v>
      </c>
      <c r="D25" s="100">
        <v>103.23466702981115</v>
      </c>
    </row>
    <row r="26" spans="1:4" ht="15">
      <c r="A26" s="13" t="s">
        <v>63</v>
      </c>
      <c r="B26" s="98">
        <v>3304265.03</v>
      </c>
      <c r="C26" s="99">
        <v>3550814.527</v>
      </c>
      <c r="D26" s="100">
        <v>107.46155331856053</v>
      </c>
    </row>
    <row r="27" spans="1:4" ht="15">
      <c r="A27" s="13" t="s">
        <v>64</v>
      </c>
      <c r="B27" s="98">
        <v>76258.124</v>
      </c>
      <c r="C27" s="99">
        <v>99191.581</v>
      </c>
      <c r="D27" s="100">
        <v>130.07346076334113</v>
      </c>
    </row>
    <row r="28" spans="1:4" ht="15">
      <c r="A28" s="13" t="s">
        <v>65</v>
      </c>
      <c r="B28" s="98">
        <v>1992216.352</v>
      </c>
      <c r="C28" s="99">
        <v>1864184.196</v>
      </c>
      <c r="D28" s="100">
        <v>93.5733809296632</v>
      </c>
    </row>
    <row r="29" spans="1:4" ht="15">
      <c r="A29" s="13" t="s">
        <v>66</v>
      </c>
      <c r="B29" s="98">
        <v>3459904.23</v>
      </c>
      <c r="C29" s="99">
        <v>3526158.575</v>
      </c>
      <c r="D29" s="100">
        <v>101.91491846582123</v>
      </c>
    </row>
    <row r="30" spans="1:4" ht="15">
      <c r="A30" s="13" t="s">
        <v>67</v>
      </c>
      <c r="B30" s="98">
        <v>1130223.163</v>
      </c>
      <c r="C30" s="99">
        <v>1244783.6</v>
      </c>
      <c r="D30" s="100">
        <v>110.13608999977646</v>
      </c>
    </row>
    <row r="31" spans="1:4" ht="15">
      <c r="A31" s="13" t="s">
        <v>68</v>
      </c>
      <c r="B31" s="98"/>
      <c r="C31" s="99">
        <v>2308</v>
      </c>
      <c r="D31" s="100" t="s">
        <v>2</v>
      </c>
    </row>
    <row r="32" spans="1:4" ht="15">
      <c r="A32" s="129" t="s">
        <v>69</v>
      </c>
      <c r="B32" s="130">
        <v>287</v>
      </c>
      <c r="C32" s="131">
        <v>321</v>
      </c>
      <c r="D32" s="132">
        <v>111.84668989547038</v>
      </c>
    </row>
    <row r="33" spans="1:4" ht="15">
      <c r="A33" s="133" t="s">
        <v>70</v>
      </c>
      <c r="B33" s="134">
        <v>197</v>
      </c>
      <c r="C33" s="135">
        <v>216</v>
      </c>
      <c r="D33" s="136">
        <v>109.64467005076142</v>
      </c>
    </row>
    <row r="34" spans="1:4" ht="15">
      <c r="A34" s="133" t="s">
        <v>11</v>
      </c>
      <c r="B34" s="134">
        <v>3389771.853</v>
      </c>
      <c r="C34" s="135">
        <v>3135748.86</v>
      </c>
      <c r="D34" s="136">
        <v>92.50619203840559</v>
      </c>
    </row>
    <row r="35" spans="1:4" ht="15">
      <c r="A35" s="133" t="s">
        <v>12</v>
      </c>
      <c r="B35" s="134">
        <v>1650611.222</v>
      </c>
      <c r="C35" s="135">
        <v>1266374.369</v>
      </c>
      <c r="D35" s="136">
        <v>76.72154121583937</v>
      </c>
    </row>
    <row r="36" spans="1:4" ht="15">
      <c r="A36" s="133" t="s">
        <v>47</v>
      </c>
      <c r="B36" s="134">
        <v>1739160.631</v>
      </c>
      <c r="C36" s="135">
        <v>1869374.491</v>
      </c>
      <c r="D36" s="136">
        <v>107.48716695163047</v>
      </c>
    </row>
    <row r="37" spans="1:4" ht="15">
      <c r="A37" s="108" t="s">
        <v>68</v>
      </c>
      <c r="B37" s="109"/>
      <c r="C37" s="110">
        <v>2308</v>
      </c>
      <c r="D37" s="111" t="s">
        <v>2</v>
      </c>
    </row>
    <row r="38" spans="1:4" ht="15">
      <c r="A38" s="13" t="s">
        <v>119</v>
      </c>
      <c r="B38" s="98">
        <v>201</v>
      </c>
      <c r="C38" s="99">
        <v>231</v>
      </c>
      <c r="D38" s="100">
        <v>114.92537313432835</v>
      </c>
    </row>
    <row r="39" spans="1:4" ht="15">
      <c r="A39" s="14" t="s">
        <v>118</v>
      </c>
      <c r="B39" s="101">
        <v>286961.571</v>
      </c>
      <c r="C39" s="102">
        <v>231668.945</v>
      </c>
      <c r="D39" s="103">
        <v>80.73169664937471</v>
      </c>
    </row>
  </sheetData>
  <sheetProtection/>
  <mergeCells count="3">
    <mergeCell ref="A5:A6"/>
    <mergeCell ref="B5:D5"/>
    <mergeCell ref="A4:D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6.421875" style="0" bestFit="1" customWidth="1"/>
    <col min="5" max="5" width="8.421875" style="0" bestFit="1" customWidth="1"/>
  </cols>
  <sheetData>
    <row r="3" s="138" customFormat="1" ht="15">
      <c r="A3" s="137" t="s">
        <v>120</v>
      </c>
    </row>
    <row r="4" spans="1:5" s="12" customFormat="1" ht="15">
      <c r="A4" s="202" t="s">
        <v>72</v>
      </c>
      <c r="B4" s="203"/>
      <c r="C4" s="203"/>
      <c r="D4" s="203"/>
      <c r="E4" s="203"/>
    </row>
    <row r="5" spans="1:5" ht="16.5" customHeight="1">
      <c r="A5" s="204" t="s">
        <v>0</v>
      </c>
      <c r="B5" s="206" t="s">
        <v>78</v>
      </c>
      <c r="C5" s="206"/>
      <c r="D5" s="206"/>
      <c r="E5" s="139" t="s">
        <v>79</v>
      </c>
    </row>
    <row r="6" spans="1:5" ht="15">
      <c r="A6" s="205"/>
      <c r="B6" s="140" t="s">
        <v>42</v>
      </c>
      <c r="C6" s="140" t="s">
        <v>50</v>
      </c>
      <c r="D6" s="140" t="s">
        <v>43</v>
      </c>
      <c r="E6" s="141" t="s">
        <v>41</v>
      </c>
    </row>
    <row r="7" spans="1:5" ht="15">
      <c r="A7" s="150" t="s">
        <v>1</v>
      </c>
      <c r="B7" s="5"/>
      <c r="C7" s="151">
        <v>2308</v>
      </c>
      <c r="D7" s="5" t="s">
        <v>2</v>
      </c>
      <c r="E7" s="152">
        <v>1.7</v>
      </c>
    </row>
    <row r="8" spans="1:5" ht="15">
      <c r="A8" s="150" t="s">
        <v>21</v>
      </c>
      <c r="B8" s="151">
        <v>1406</v>
      </c>
      <c r="C8" s="151">
        <v>1584</v>
      </c>
      <c r="D8" s="152">
        <v>112.7</v>
      </c>
      <c r="E8" s="152">
        <v>1.7</v>
      </c>
    </row>
    <row r="9" spans="1:5" ht="15" customHeight="1">
      <c r="A9" s="150" t="s">
        <v>22</v>
      </c>
      <c r="B9" s="151">
        <v>625</v>
      </c>
      <c r="C9" s="151">
        <v>724</v>
      </c>
      <c r="D9" s="152">
        <v>115.8</v>
      </c>
      <c r="E9" s="152">
        <v>1.6</v>
      </c>
    </row>
    <row r="10" spans="1:5" ht="15">
      <c r="A10" s="150" t="s">
        <v>3</v>
      </c>
      <c r="B10" s="151">
        <v>17512</v>
      </c>
      <c r="C10" s="151">
        <v>18473</v>
      </c>
      <c r="D10" s="152">
        <v>105.48766560073094</v>
      </c>
      <c r="E10" s="152">
        <v>1.9</v>
      </c>
    </row>
    <row r="11" spans="1:5" ht="15" customHeight="1">
      <c r="A11" s="22" t="s">
        <v>4</v>
      </c>
      <c r="B11" s="10">
        <v>10173505.785</v>
      </c>
      <c r="C11" s="10">
        <v>10955130.503</v>
      </c>
      <c r="D11" s="11">
        <v>107.68294366286636</v>
      </c>
      <c r="E11" s="25">
        <v>1.37605427942643</v>
      </c>
    </row>
    <row r="12" spans="1:5" ht="15">
      <c r="A12" s="20" t="s">
        <v>5</v>
      </c>
      <c r="B12" s="6">
        <v>10416019.099</v>
      </c>
      <c r="C12" s="6">
        <v>10540784.291</v>
      </c>
      <c r="D12" s="7">
        <v>101.19782030749136</v>
      </c>
      <c r="E12" s="23">
        <v>1.3933695531493184</v>
      </c>
    </row>
    <row r="13" spans="1:5" ht="15">
      <c r="A13" s="20" t="s">
        <v>6</v>
      </c>
      <c r="B13" s="6">
        <v>371507.882</v>
      </c>
      <c r="C13" s="6">
        <v>580051.523</v>
      </c>
      <c r="D13" s="7">
        <v>156.13437859711414</v>
      </c>
      <c r="E13" s="23">
        <v>1.0135078940264257</v>
      </c>
    </row>
    <row r="14" spans="1:5" ht="15">
      <c r="A14" s="20" t="s">
        <v>7</v>
      </c>
      <c r="B14" s="6">
        <v>614021.196</v>
      </c>
      <c r="C14" s="6">
        <v>165705.311</v>
      </c>
      <c r="D14" s="7">
        <v>26.98690404817882</v>
      </c>
      <c r="E14" s="23">
        <v>0.9414172467561799</v>
      </c>
    </row>
    <row r="15" spans="1:5" ht="15">
      <c r="A15" s="20" t="s">
        <v>8</v>
      </c>
      <c r="B15" s="6">
        <v>50625.262</v>
      </c>
      <c r="C15" s="6">
        <v>65483.536</v>
      </c>
      <c r="D15" s="7">
        <v>129.34952514418592</v>
      </c>
      <c r="E15" s="23">
        <v>0.7843233254568047</v>
      </c>
    </row>
    <row r="16" spans="1:5" ht="15">
      <c r="A16" s="20" t="s">
        <v>9</v>
      </c>
      <c r="B16" s="6">
        <v>320445.995</v>
      </c>
      <c r="C16" s="6">
        <v>514568.798</v>
      </c>
      <c r="D16" s="7">
        <v>160.57894497948087</v>
      </c>
      <c r="E16" s="23">
        <v>1.0528833959094404</v>
      </c>
    </row>
    <row r="17" spans="1:5" ht="15">
      <c r="A17" s="21" t="s">
        <v>10</v>
      </c>
      <c r="B17" s="8">
        <v>613584.571</v>
      </c>
      <c r="C17" s="8">
        <v>165706.122</v>
      </c>
      <c r="D17" s="9">
        <v>27.006240024897888</v>
      </c>
      <c r="E17" s="24">
        <v>0.9419931333536534</v>
      </c>
    </row>
    <row r="18" spans="1:5" ht="15" customHeight="1">
      <c r="A18" s="16" t="s">
        <v>46</v>
      </c>
      <c r="B18" s="17">
        <v>-293138.576</v>
      </c>
      <c r="C18" s="17">
        <v>348862.676</v>
      </c>
      <c r="D18" s="18" t="s">
        <v>2</v>
      </c>
      <c r="E18" s="19">
        <v>1.1152423730183412</v>
      </c>
    </row>
    <row r="19" spans="1:5" ht="15">
      <c r="A19" s="22" t="s">
        <v>11</v>
      </c>
      <c r="B19" s="10">
        <v>3389771.853</v>
      </c>
      <c r="C19" s="10">
        <v>3135748.86</v>
      </c>
      <c r="D19" s="11">
        <v>92.50619203840559</v>
      </c>
      <c r="E19" s="25">
        <v>2.070414596328593</v>
      </c>
    </row>
    <row r="20" spans="1:5" ht="15">
      <c r="A20" s="20" t="s">
        <v>12</v>
      </c>
      <c r="B20" s="6">
        <v>1650611.222</v>
      </c>
      <c r="C20" s="6">
        <v>1266374.369</v>
      </c>
      <c r="D20" s="7">
        <v>76.72154121583937</v>
      </c>
      <c r="E20" s="23">
        <v>0.9190381628355844</v>
      </c>
    </row>
    <row r="21" spans="1:5" ht="15">
      <c r="A21" s="20" t="s">
        <v>47</v>
      </c>
      <c r="B21" s="6">
        <v>1739160.631</v>
      </c>
      <c r="C21" s="6">
        <v>1869374.491</v>
      </c>
      <c r="D21" s="7">
        <v>107.48716695163047</v>
      </c>
      <c r="E21" s="23">
        <v>13.683352746461514</v>
      </c>
    </row>
    <row r="22" spans="1:5" ht="15">
      <c r="A22" s="146" t="s">
        <v>13</v>
      </c>
      <c r="B22" s="147">
        <v>286961.571</v>
      </c>
      <c r="C22" s="147">
        <v>231668.945</v>
      </c>
      <c r="D22" s="148">
        <v>80.73169664937471</v>
      </c>
      <c r="E22" s="149">
        <v>0.8415505230488136</v>
      </c>
    </row>
    <row r="23" spans="1:5" ht="15">
      <c r="A23" s="142" t="s">
        <v>48</v>
      </c>
      <c r="B23" s="143">
        <v>4458.199972399878</v>
      </c>
      <c r="C23" s="143">
        <v>4660.323327739584</v>
      </c>
      <c r="D23" s="144">
        <v>104.53374358689662</v>
      </c>
      <c r="E23" s="145">
        <v>80.1464013616104</v>
      </c>
    </row>
    <row r="24" ht="15">
      <c r="A24" s="1" t="s">
        <v>14</v>
      </c>
    </row>
  </sheetData>
  <sheetProtection/>
  <mergeCells count="3">
    <mergeCell ref="A4:E4"/>
    <mergeCell ref="A5:A6"/>
    <mergeCell ref="B5:D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5.7109375" style="0" customWidth="1"/>
    <col min="4" max="4" width="10.7109375" style="28" customWidth="1"/>
    <col min="5" max="5" width="5.7109375" style="28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9.7109375" style="0" customWidth="1"/>
    <col min="11" max="11" width="4.8515625" style="0" bestFit="1" customWidth="1"/>
    <col min="12" max="12" width="7.8515625" style="0" customWidth="1"/>
  </cols>
  <sheetData>
    <row r="3" s="26" customFormat="1" ht="13.5" customHeight="1">
      <c r="A3" s="137" t="s">
        <v>121</v>
      </c>
    </row>
    <row r="4" spans="1:12" s="12" customFormat="1" ht="15">
      <c r="A4" s="31"/>
      <c r="B4" s="26"/>
      <c r="C4" s="26"/>
      <c r="D4" s="26"/>
      <c r="E4" s="26"/>
      <c r="F4" s="26"/>
      <c r="G4" s="26"/>
      <c r="H4" s="213" t="s">
        <v>75</v>
      </c>
      <c r="I4" s="213"/>
      <c r="J4" s="213"/>
      <c r="K4" s="213"/>
      <c r="L4" s="26"/>
    </row>
    <row r="5" spans="1:9" ht="15">
      <c r="A5" s="207" t="s">
        <v>49</v>
      </c>
      <c r="B5" s="209" t="s">
        <v>1</v>
      </c>
      <c r="C5" s="210"/>
      <c r="D5" s="211" t="s">
        <v>3</v>
      </c>
      <c r="E5" s="211"/>
      <c r="F5" s="211" t="s">
        <v>15</v>
      </c>
      <c r="G5" s="211"/>
      <c r="H5" s="209" t="s">
        <v>16</v>
      </c>
      <c r="I5" s="212"/>
    </row>
    <row r="6" spans="1:9" ht="26.25" customHeight="1">
      <c r="A6" s="208"/>
      <c r="B6" s="156" t="s">
        <v>17</v>
      </c>
      <c r="C6" s="157" t="s">
        <v>23</v>
      </c>
      <c r="D6" s="156" t="s">
        <v>17</v>
      </c>
      <c r="E6" s="157" t="s">
        <v>23</v>
      </c>
      <c r="F6" s="156" t="s">
        <v>18</v>
      </c>
      <c r="G6" s="157" t="s">
        <v>23</v>
      </c>
      <c r="H6" s="156" t="s">
        <v>18</v>
      </c>
      <c r="I6" s="158" t="s">
        <v>23</v>
      </c>
    </row>
    <row r="7" spans="1:9" ht="15.75" customHeight="1">
      <c r="A7" s="154" t="s">
        <v>80</v>
      </c>
      <c r="B7" s="44">
        <v>398</v>
      </c>
      <c r="C7" s="44">
        <v>43</v>
      </c>
      <c r="D7" s="44">
        <v>5324</v>
      </c>
      <c r="E7" s="44">
        <v>24</v>
      </c>
      <c r="F7" s="44">
        <v>3739810.644</v>
      </c>
      <c r="G7" s="44">
        <v>25</v>
      </c>
      <c r="H7" s="44">
        <v>185684.166</v>
      </c>
      <c r="I7" s="45">
        <v>18</v>
      </c>
    </row>
    <row r="8" spans="1:9" ht="15.75" customHeight="1">
      <c r="A8" s="154" t="s">
        <v>81</v>
      </c>
      <c r="B8" s="44">
        <v>866</v>
      </c>
      <c r="C8" s="44">
        <v>20</v>
      </c>
      <c r="D8" s="44">
        <v>6073</v>
      </c>
      <c r="E8" s="44">
        <v>20</v>
      </c>
      <c r="F8" s="44">
        <v>3103634.06</v>
      </c>
      <c r="G8" s="44">
        <v>28</v>
      </c>
      <c r="H8" s="44">
        <v>5849.115</v>
      </c>
      <c r="I8" s="45">
        <v>239</v>
      </c>
    </row>
    <row r="9" spans="1:9" ht="15.75" customHeight="1">
      <c r="A9" s="154" t="s">
        <v>82</v>
      </c>
      <c r="B9" s="44">
        <v>293</v>
      </c>
      <c r="C9" s="44">
        <v>61</v>
      </c>
      <c r="D9" s="44">
        <v>1888</v>
      </c>
      <c r="E9" s="44">
        <v>67</v>
      </c>
      <c r="F9" s="44">
        <v>1307477.191</v>
      </c>
      <c r="G9" s="44">
        <v>65</v>
      </c>
      <c r="H9" s="44">
        <v>37551.905</v>
      </c>
      <c r="I9" s="45">
        <v>74</v>
      </c>
    </row>
    <row r="10" spans="1:9" s="3" customFormat="1" ht="15.75" customHeight="1">
      <c r="A10" s="154" t="s">
        <v>84</v>
      </c>
      <c r="B10" s="44">
        <v>87</v>
      </c>
      <c r="C10" s="44">
        <v>180</v>
      </c>
      <c r="D10" s="44">
        <v>1054</v>
      </c>
      <c r="E10" s="44">
        <v>111</v>
      </c>
      <c r="F10" s="44">
        <v>787957.625</v>
      </c>
      <c r="G10" s="44">
        <v>95</v>
      </c>
      <c r="H10" s="44">
        <v>54368.92</v>
      </c>
      <c r="I10" s="45">
        <v>60</v>
      </c>
    </row>
    <row r="11" spans="1:9" ht="15.75" customHeight="1">
      <c r="A11" s="155" t="s">
        <v>83</v>
      </c>
      <c r="B11" s="46">
        <v>147</v>
      </c>
      <c r="C11" s="153">
        <v>106</v>
      </c>
      <c r="D11" s="153">
        <v>1335</v>
      </c>
      <c r="E11" s="153">
        <v>94</v>
      </c>
      <c r="F11" s="153">
        <v>569891.357</v>
      </c>
      <c r="G11" s="153">
        <v>115</v>
      </c>
      <c r="H11" s="153">
        <v>19723.609</v>
      </c>
      <c r="I11" s="47">
        <v>116</v>
      </c>
    </row>
    <row r="12" spans="1:11" ht="15">
      <c r="A12" s="1" t="s">
        <v>14</v>
      </c>
      <c r="K12" s="3"/>
    </row>
    <row r="14" spans="1:12" ht="15">
      <c r="A14" s="28"/>
      <c r="B14" s="28"/>
      <c r="C14" s="28"/>
      <c r="F14" s="28"/>
      <c r="G14" s="28"/>
      <c r="H14" s="28"/>
      <c r="I14" s="28"/>
      <c r="J14" s="28"/>
      <c r="K14" s="28"/>
      <c r="L14" s="28"/>
    </row>
    <row r="15" spans="1:12" ht="15">
      <c r="A15" s="28"/>
      <c r="B15" s="28"/>
      <c r="C15" s="28"/>
      <c r="F15" s="28"/>
      <c r="G15" s="28"/>
      <c r="H15" s="28"/>
      <c r="I15" s="28"/>
      <c r="J15" s="28"/>
      <c r="K15" s="28"/>
      <c r="L15" s="28"/>
    </row>
    <row r="16" spans="1:12" ht="15">
      <c r="A16" s="28"/>
      <c r="B16" s="28"/>
      <c r="C16" s="28"/>
      <c r="F16" s="28"/>
      <c r="G16" s="28"/>
      <c r="H16" s="28"/>
      <c r="I16" s="28"/>
      <c r="J16" s="28"/>
      <c r="K16" s="28"/>
      <c r="L16" s="28"/>
    </row>
    <row r="17" spans="1:12" ht="15">
      <c r="A17" s="28"/>
      <c r="B17" s="28"/>
      <c r="C17" s="28"/>
      <c r="F17" s="28"/>
      <c r="G17" s="28"/>
      <c r="H17" s="28"/>
      <c r="I17" s="28"/>
      <c r="J17" s="28"/>
      <c r="K17" s="28"/>
      <c r="L17" s="28"/>
    </row>
    <row r="18" spans="1:12" ht="15">
      <c r="A18" s="28"/>
      <c r="B18" s="28"/>
      <c r="C18" s="28"/>
      <c r="F18" s="28"/>
      <c r="G18" s="28"/>
      <c r="H18" s="28"/>
      <c r="I18" s="28"/>
      <c r="J18" s="28"/>
      <c r="K18" s="28"/>
      <c r="L18" s="28"/>
    </row>
    <row r="19" spans="1:12" ht="15">
      <c r="A19" s="28"/>
      <c r="B19" s="28"/>
      <c r="C19" s="28"/>
      <c r="F19" s="28"/>
      <c r="G19" s="28"/>
      <c r="H19" s="28"/>
      <c r="I19" s="28"/>
      <c r="J19" s="28"/>
      <c r="K19" s="28"/>
      <c r="L19" s="28"/>
    </row>
    <row r="20" spans="1:12" ht="15">
      <c r="A20" s="28"/>
      <c r="B20" s="28"/>
      <c r="C20" s="28"/>
      <c r="F20" s="28"/>
      <c r="G20" s="28"/>
      <c r="H20" s="28"/>
      <c r="I20" s="28"/>
      <c r="J20" s="28"/>
      <c r="K20" s="28"/>
      <c r="L20" s="28"/>
    </row>
    <row r="21" spans="1:12" ht="15">
      <c r="A21" s="28"/>
      <c r="B21" s="28"/>
      <c r="C21" s="28"/>
      <c r="F21" s="28"/>
      <c r="G21" s="28"/>
      <c r="H21" s="28"/>
      <c r="I21" s="28"/>
      <c r="J21" s="28"/>
      <c r="K21" s="28"/>
      <c r="L21" s="28"/>
    </row>
    <row r="22" spans="1:11" ht="15">
      <c r="A22" s="28"/>
      <c r="B22" s="28"/>
      <c r="C22" s="28"/>
      <c r="F22" s="28"/>
      <c r="G22" s="28"/>
      <c r="H22" s="28"/>
      <c r="I22" s="28"/>
      <c r="J22" s="28"/>
      <c r="K22" s="28"/>
    </row>
    <row r="24" ht="23.25" customHeight="1"/>
    <row r="25" ht="27.75" customHeight="1"/>
  </sheetData>
  <sheetProtection/>
  <mergeCells count="6">
    <mergeCell ref="A5:A6"/>
    <mergeCell ref="B5:C5"/>
    <mergeCell ref="F5:G5"/>
    <mergeCell ref="H5:I5"/>
    <mergeCell ref="D5:E5"/>
    <mergeCell ref="H4:K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46.7109375" style="0" customWidth="1"/>
    <col min="4" max="4" width="10.7109375" style="0" customWidth="1"/>
    <col min="5" max="5" width="14.7109375" style="0" customWidth="1"/>
    <col min="6" max="6" width="9.57421875" style="0" bestFit="1" customWidth="1"/>
    <col min="7" max="7" width="10.7109375" style="0" customWidth="1"/>
  </cols>
  <sheetData>
    <row r="3" s="26" customFormat="1" ht="15">
      <c r="A3" s="137" t="s">
        <v>123</v>
      </c>
    </row>
    <row r="4" spans="1:7" s="12" customFormat="1" ht="15">
      <c r="A4" s="31"/>
      <c r="B4" s="26"/>
      <c r="C4" s="26"/>
      <c r="D4" s="214" t="s">
        <v>73</v>
      </c>
      <c r="E4" s="214"/>
      <c r="F4" s="26"/>
      <c r="G4" s="26"/>
    </row>
    <row r="5" spans="1:5" ht="15">
      <c r="A5" s="32" t="s">
        <v>24</v>
      </c>
      <c r="B5" s="33" t="s">
        <v>19</v>
      </c>
      <c r="C5" s="34" t="s">
        <v>20</v>
      </c>
      <c r="D5" s="33" t="s">
        <v>44</v>
      </c>
      <c r="E5" s="35" t="s">
        <v>4</v>
      </c>
    </row>
    <row r="6" spans="1:5" ht="15">
      <c r="A6" s="83" t="s">
        <v>25</v>
      </c>
      <c r="B6" s="84">
        <v>24503685008</v>
      </c>
      <c r="C6" s="85" t="s">
        <v>87</v>
      </c>
      <c r="D6" s="85" t="s">
        <v>96</v>
      </c>
      <c r="E6" s="79">
        <v>2134412.396</v>
      </c>
    </row>
    <row r="7" spans="1:5" ht="15">
      <c r="A7" s="86" t="s">
        <v>26</v>
      </c>
      <c r="B7" s="87">
        <v>22260862756</v>
      </c>
      <c r="C7" s="88" t="s">
        <v>89</v>
      </c>
      <c r="D7" s="88" t="s">
        <v>97</v>
      </c>
      <c r="E7" s="57">
        <v>665301.656</v>
      </c>
    </row>
    <row r="8" spans="1:5" ht="15">
      <c r="A8" s="86" t="s">
        <v>27</v>
      </c>
      <c r="B8" s="87">
        <v>22001400633</v>
      </c>
      <c r="C8" s="88" t="s">
        <v>88</v>
      </c>
      <c r="D8" s="88" t="s">
        <v>96</v>
      </c>
      <c r="E8" s="57">
        <v>626576.908</v>
      </c>
    </row>
    <row r="9" spans="1:5" ht="15">
      <c r="A9" s="86" t="s">
        <v>28</v>
      </c>
      <c r="B9" s="87">
        <v>83570236060</v>
      </c>
      <c r="C9" s="88" t="s">
        <v>90</v>
      </c>
      <c r="D9" s="88" t="s">
        <v>98</v>
      </c>
      <c r="E9" s="57">
        <v>608113.621</v>
      </c>
    </row>
    <row r="10" spans="1:5" ht="15">
      <c r="A10" s="86" t="s">
        <v>29</v>
      </c>
      <c r="B10" s="87" t="s">
        <v>86</v>
      </c>
      <c r="C10" s="88" t="s">
        <v>91</v>
      </c>
      <c r="D10" s="88" t="s">
        <v>97</v>
      </c>
      <c r="E10" s="57">
        <v>346549.955</v>
      </c>
    </row>
    <row r="11" spans="1:5" ht="15">
      <c r="A11" s="86" t="s">
        <v>30</v>
      </c>
      <c r="B11" s="87">
        <v>70940620184</v>
      </c>
      <c r="C11" s="88" t="s">
        <v>92</v>
      </c>
      <c r="D11" s="88" t="s">
        <v>99</v>
      </c>
      <c r="E11" s="57">
        <v>280614.947</v>
      </c>
    </row>
    <row r="12" spans="1:5" ht="15">
      <c r="A12" s="86" t="s">
        <v>31</v>
      </c>
      <c r="B12" s="87">
        <v>66708005629</v>
      </c>
      <c r="C12" s="88" t="s">
        <v>93</v>
      </c>
      <c r="D12" s="88" t="s">
        <v>99</v>
      </c>
      <c r="E12" s="57">
        <v>277804.393</v>
      </c>
    </row>
    <row r="13" spans="1:5" ht="15">
      <c r="A13" s="86" t="s">
        <v>32</v>
      </c>
      <c r="B13" s="87">
        <v>96766019518</v>
      </c>
      <c r="C13" s="88" t="s">
        <v>122</v>
      </c>
      <c r="D13" s="88" t="s">
        <v>98</v>
      </c>
      <c r="E13" s="57">
        <v>202546.528</v>
      </c>
    </row>
    <row r="14" spans="1:5" ht="15">
      <c r="A14" s="86" t="s">
        <v>33</v>
      </c>
      <c r="B14" s="87">
        <v>58814210661</v>
      </c>
      <c r="C14" s="88" t="s">
        <v>94</v>
      </c>
      <c r="D14" s="88" t="s">
        <v>100</v>
      </c>
      <c r="E14" s="57">
        <v>151133.231</v>
      </c>
    </row>
    <row r="15" spans="1:5" ht="15">
      <c r="A15" s="89" t="s">
        <v>34</v>
      </c>
      <c r="B15" s="90">
        <v>95920168847</v>
      </c>
      <c r="C15" s="91" t="s">
        <v>95</v>
      </c>
      <c r="D15" s="91" t="s">
        <v>96</v>
      </c>
      <c r="E15" s="92">
        <v>144265.689</v>
      </c>
    </row>
    <row r="16" spans="1:5" ht="15">
      <c r="A16" s="215" t="s">
        <v>35</v>
      </c>
      <c r="B16" s="216"/>
      <c r="C16" s="216"/>
      <c r="D16" s="216"/>
      <c r="E16" s="38">
        <v>5437319.324</v>
      </c>
    </row>
    <row r="17" spans="1:5" ht="15">
      <c r="A17" s="217" t="s">
        <v>77</v>
      </c>
      <c r="B17" s="218"/>
      <c r="C17" s="218"/>
      <c r="D17" s="218"/>
      <c r="E17" s="37">
        <v>0.4963</v>
      </c>
    </row>
    <row r="18" spans="1:5" ht="15">
      <c r="A18" s="1" t="s">
        <v>14</v>
      </c>
      <c r="E18" s="4"/>
    </row>
    <row r="20" ht="15">
      <c r="E20" s="28"/>
    </row>
    <row r="21" ht="15">
      <c r="E21" s="28"/>
    </row>
    <row r="22" ht="15">
      <c r="E22" s="28"/>
    </row>
    <row r="23" spans="4:6" ht="15">
      <c r="D23" s="28"/>
      <c r="E23" s="28"/>
      <c r="F23" s="3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.00390625" style="0" customWidth="1"/>
    <col min="2" max="2" width="12.00390625" style="0" bestFit="1" customWidth="1"/>
    <col min="3" max="3" width="41.8515625" style="0" customWidth="1"/>
    <col min="4" max="4" width="12.00390625" style="0" bestFit="1" customWidth="1"/>
    <col min="5" max="5" width="13.140625" style="0" bestFit="1" customWidth="1"/>
    <col min="6" max="6" width="9.57421875" style="0" bestFit="1" customWidth="1"/>
    <col min="7" max="7" width="10.7109375" style="0" customWidth="1"/>
  </cols>
  <sheetData>
    <row r="3" s="26" customFormat="1" ht="15">
      <c r="A3" s="137" t="s">
        <v>124</v>
      </c>
    </row>
    <row r="4" spans="1:7" s="12" customFormat="1" ht="15">
      <c r="A4" s="31"/>
      <c r="B4" s="26"/>
      <c r="C4" s="26"/>
      <c r="D4" s="214" t="s">
        <v>75</v>
      </c>
      <c r="E4" s="214"/>
      <c r="F4" s="26"/>
      <c r="G4" s="26"/>
    </row>
    <row r="5" spans="1:5" ht="15" customHeight="1">
      <c r="A5" s="39" t="s">
        <v>36</v>
      </c>
      <c r="B5" s="34" t="s">
        <v>19</v>
      </c>
      <c r="C5" s="34" t="s">
        <v>20</v>
      </c>
      <c r="D5" s="34" t="s">
        <v>44</v>
      </c>
      <c r="E5" s="40" t="s">
        <v>9</v>
      </c>
    </row>
    <row r="6" spans="1:7" ht="15">
      <c r="A6" s="76" t="s">
        <v>25</v>
      </c>
      <c r="B6" s="77">
        <v>24503685008</v>
      </c>
      <c r="C6" s="77" t="s">
        <v>87</v>
      </c>
      <c r="D6" s="78" t="s">
        <v>96</v>
      </c>
      <c r="E6" s="79">
        <v>140401.028</v>
      </c>
      <c r="G6" s="2"/>
    </row>
    <row r="7" spans="1:7" ht="15">
      <c r="A7" s="67" t="s">
        <v>26</v>
      </c>
      <c r="B7" s="80">
        <v>70940620184</v>
      </c>
      <c r="C7" s="80" t="s">
        <v>105</v>
      </c>
      <c r="D7" s="81" t="s">
        <v>99</v>
      </c>
      <c r="E7" s="57">
        <v>36089.595</v>
      </c>
      <c r="G7" s="2"/>
    </row>
    <row r="8" spans="1:7" ht="15">
      <c r="A8" s="67" t="s">
        <v>27</v>
      </c>
      <c r="B8" s="80">
        <v>83570236060</v>
      </c>
      <c r="C8" s="80" t="s">
        <v>104</v>
      </c>
      <c r="D8" s="81" t="s">
        <v>98</v>
      </c>
      <c r="E8" s="57">
        <v>27674.926</v>
      </c>
      <c r="G8" s="2"/>
    </row>
    <row r="9" spans="1:7" ht="15">
      <c r="A9" s="67" t="s">
        <v>28</v>
      </c>
      <c r="B9" s="82">
        <v>22260862756</v>
      </c>
      <c r="C9" s="80" t="s">
        <v>106</v>
      </c>
      <c r="D9" s="81" t="s">
        <v>97</v>
      </c>
      <c r="E9" s="57">
        <v>13575.172</v>
      </c>
      <c r="G9" s="2"/>
    </row>
    <row r="10" spans="1:7" ht="15">
      <c r="A10" s="67" t="s">
        <v>29</v>
      </c>
      <c r="B10" s="80">
        <v>58814210661</v>
      </c>
      <c r="C10" s="80" t="s">
        <v>94</v>
      </c>
      <c r="D10" s="81" t="s">
        <v>100</v>
      </c>
      <c r="E10" s="57">
        <v>13041.696</v>
      </c>
      <c r="G10" s="2"/>
    </row>
    <row r="11" spans="1:7" ht="15">
      <c r="A11" s="67" t="s">
        <v>30</v>
      </c>
      <c r="B11" s="80">
        <v>22001400633</v>
      </c>
      <c r="C11" s="80" t="s">
        <v>88</v>
      </c>
      <c r="D11" s="81" t="s">
        <v>96</v>
      </c>
      <c r="E11" s="57">
        <v>10551.721</v>
      </c>
      <c r="G11" s="2"/>
    </row>
    <row r="12" spans="1:7" ht="15">
      <c r="A12" s="67" t="s">
        <v>31</v>
      </c>
      <c r="B12" s="80">
        <v>66708005629</v>
      </c>
      <c r="C12" s="80" t="s">
        <v>107</v>
      </c>
      <c r="D12" s="81" t="s">
        <v>99</v>
      </c>
      <c r="E12" s="57">
        <v>9316.465</v>
      </c>
      <c r="G12" s="2"/>
    </row>
    <row r="13" spans="1:7" ht="15">
      <c r="A13" s="67" t="s">
        <v>32</v>
      </c>
      <c r="B13" s="80">
        <v>26243408865</v>
      </c>
      <c r="C13" s="80" t="s">
        <v>108</v>
      </c>
      <c r="D13" s="81" t="s">
        <v>101</v>
      </c>
      <c r="E13" s="57">
        <v>9027.109</v>
      </c>
      <c r="G13" s="2"/>
    </row>
    <row r="14" spans="1:7" ht="15">
      <c r="A14" s="67" t="s">
        <v>33</v>
      </c>
      <c r="B14" s="80">
        <v>94398112971</v>
      </c>
      <c r="C14" s="80" t="s">
        <v>103</v>
      </c>
      <c r="D14" s="81" t="s">
        <v>96</v>
      </c>
      <c r="E14" s="57">
        <v>6600.836</v>
      </c>
      <c r="G14" s="2"/>
    </row>
    <row r="15" spans="1:5" ht="15">
      <c r="A15" s="67" t="s">
        <v>34</v>
      </c>
      <c r="B15" s="82">
        <v>20962076535</v>
      </c>
      <c r="C15" s="80" t="s">
        <v>109</v>
      </c>
      <c r="D15" s="81" t="s">
        <v>102</v>
      </c>
      <c r="E15" s="57">
        <v>5805.15</v>
      </c>
    </row>
    <row r="16" spans="1:7" ht="15">
      <c r="A16" s="219" t="s">
        <v>37</v>
      </c>
      <c r="B16" s="220"/>
      <c r="C16" s="220"/>
      <c r="D16" s="220"/>
      <c r="E16" s="36">
        <v>272083.698</v>
      </c>
      <c r="G16" s="3"/>
    </row>
    <row r="17" spans="1:7" ht="15">
      <c r="A17" s="217" t="s">
        <v>38</v>
      </c>
      <c r="B17" s="218"/>
      <c r="C17" s="218"/>
      <c r="D17" s="218"/>
      <c r="E17" s="37">
        <v>0.5288</v>
      </c>
      <c r="G17" s="3"/>
    </row>
    <row r="18" spans="1:7" ht="15">
      <c r="A18" s="1" t="s">
        <v>14</v>
      </c>
      <c r="E18" s="4"/>
      <c r="G18" s="3"/>
    </row>
    <row r="19" spans="5:7" ht="15">
      <c r="E19" s="3"/>
      <c r="F19" s="3"/>
      <c r="G19" s="3"/>
    </row>
    <row r="20" spans="5:7" ht="15">
      <c r="E20" s="6"/>
      <c r="F20" s="3"/>
      <c r="G20" s="3"/>
    </row>
    <row r="21" spans="5:7" ht="15">
      <c r="E21" s="3"/>
      <c r="F21" s="3"/>
      <c r="G21" s="3"/>
    </row>
    <row r="22" spans="5:7" ht="15">
      <c r="E22" s="3"/>
      <c r="F22" s="3"/>
      <c r="G22" s="3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57421875" style="0" customWidth="1"/>
    <col min="2" max="2" width="12.00390625" style="0" bestFit="1" customWidth="1"/>
    <col min="3" max="3" width="42.28125" style="0" customWidth="1"/>
    <col min="4" max="4" width="8.421875" style="0" bestFit="1" customWidth="1"/>
    <col min="5" max="5" width="13.7109375" style="0" customWidth="1"/>
    <col min="6" max="6" width="13.8515625" style="0" bestFit="1" customWidth="1"/>
  </cols>
  <sheetData>
    <row r="3" s="159" customFormat="1" ht="15">
      <c r="A3" s="137" t="s">
        <v>125</v>
      </c>
    </row>
    <row r="4" s="26" customFormat="1" ht="15">
      <c r="A4" s="31"/>
    </row>
    <row r="5" spans="1:5" ht="15" customHeight="1">
      <c r="A5" s="41" t="s">
        <v>45</v>
      </c>
      <c r="B5" s="42" t="s">
        <v>19</v>
      </c>
      <c r="C5" s="42" t="s">
        <v>20</v>
      </c>
      <c r="D5" s="42" t="s">
        <v>44</v>
      </c>
      <c r="E5" s="43" t="s">
        <v>3</v>
      </c>
    </row>
    <row r="6" spans="1:5" ht="15">
      <c r="A6" s="64" t="s">
        <v>25</v>
      </c>
      <c r="B6" s="65">
        <v>24503685008</v>
      </c>
      <c r="C6" s="49" t="s">
        <v>87</v>
      </c>
      <c r="D6" s="50" t="s">
        <v>96</v>
      </c>
      <c r="E6" s="66">
        <v>1499</v>
      </c>
    </row>
    <row r="7" spans="1:5" ht="15">
      <c r="A7" s="67" t="s">
        <v>26</v>
      </c>
      <c r="B7" s="68">
        <v>22260862756</v>
      </c>
      <c r="C7" s="54" t="s">
        <v>106</v>
      </c>
      <c r="D7" s="55" t="s">
        <v>97</v>
      </c>
      <c r="E7" s="69">
        <v>1477</v>
      </c>
    </row>
    <row r="8" spans="1:5" ht="15">
      <c r="A8" s="67" t="s">
        <v>27</v>
      </c>
      <c r="B8" s="70">
        <v>22001400633</v>
      </c>
      <c r="C8" s="54" t="s">
        <v>88</v>
      </c>
      <c r="D8" s="55" t="s">
        <v>96</v>
      </c>
      <c r="E8" s="69">
        <v>1107</v>
      </c>
    </row>
    <row r="9" spans="1:5" ht="15">
      <c r="A9" s="67" t="s">
        <v>28</v>
      </c>
      <c r="B9" s="71">
        <v>95920168847</v>
      </c>
      <c r="C9" s="54" t="s">
        <v>85</v>
      </c>
      <c r="D9" s="55" t="s">
        <v>96</v>
      </c>
      <c r="E9" s="69">
        <v>757</v>
      </c>
    </row>
    <row r="10" spans="1:5" ht="15">
      <c r="A10" s="67" t="s">
        <v>29</v>
      </c>
      <c r="B10" s="72">
        <v>83570236060</v>
      </c>
      <c r="C10" s="54" t="s">
        <v>104</v>
      </c>
      <c r="D10" s="55" t="s">
        <v>98</v>
      </c>
      <c r="E10" s="69">
        <v>491</v>
      </c>
    </row>
    <row r="11" spans="1:5" ht="15">
      <c r="A11" s="67" t="s">
        <v>30</v>
      </c>
      <c r="B11" s="71">
        <v>70940620184</v>
      </c>
      <c r="C11" s="54" t="s">
        <v>105</v>
      </c>
      <c r="D11" s="55" t="s">
        <v>99</v>
      </c>
      <c r="E11" s="69">
        <v>353</v>
      </c>
    </row>
    <row r="12" spans="1:5" ht="15">
      <c r="A12" s="67" t="s">
        <v>31</v>
      </c>
      <c r="B12" s="71">
        <v>66708005629</v>
      </c>
      <c r="C12" s="54" t="s">
        <v>107</v>
      </c>
      <c r="D12" s="55" t="s">
        <v>99</v>
      </c>
      <c r="E12" s="69">
        <v>234</v>
      </c>
    </row>
    <row r="13" spans="1:5" ht="15">
      <c r="A13" s="67" t="s">
        <v>32</v>
      </c>
      <c r="B13" s="72">
        <v>62233903176</v>
      </c>
      <c r="C13" s="54" t="s">
        <v>111</v>
      </c>
      <c r="D13" s="55" t="s">
        <v>97</v>
      </c>
      <c r="E13" s="69">
        <v>226</v>
      </c>
    </row>
    <row r="14" spans="1:5" ht="15" customHeight="1">
      <c r="A14" s="67" t="s">
        <v>33</v>
      </c>
      <c r="B14" s="68">
        <v>49775985272</v>
      </c>
      <c r="C14" s="54" t="s">
        <v>113</v>
      </c>
      <c r="D14" s="55" t="s">
        <v>112</v>
      </c>
      <c r="E14" s="69">
        <v>208</v>
      </c>
    </row>
    <row r="15" spans="1:5" ht="15" customHeight="1">
      <c r="A15" s="73" t="s">
        <v>34</v>
      </c>
      <c r="B15" s="74" t="s">
        <v>110</v>
      </c>
      <c r="C15" s="60" t="s">
        <v>114</v>
      </c>
      <c r="D15" s="61" t="s">
        <v>96</v>
      </c>
      <c r="E15" s="75">
        <v>202</v>
      </c>
    </row>
    <row r="16" spans="1:5" ht="15">
      <c r="A16" s="215" t="s">
        <v>39</v>
      </c>
      <c r="B16" s="216"/>
      <c r="C16" s="216"/>
      <c r="D16" s="216"/>
      <c r="E16" s="38">
        <v>6554</v>
      </c>
    </row>
    <row r="17" spans="1:5" ht="15">
      <c r="A17" s="221" t="s">
        <v>40</v>
      </c>
      <c r="B17" s="222"/>
      <c r="C17" s="222"/>
      <c r="D17" s="222"/>
      <c r="E17" s="37">
        <v>0.3254</v>
      </c>
    </row>
    <row r="18" spans="1:6" ht="15">
      <c r="A18" s="1" t="s">
        <v>14</v>
      </c>
      <c r="E18" s="94"/>
      <c r="F18" s="3"/>
    </row>
    <row r="19" spans="5:6" ht="15" customHeight="1">
      <c r="E19" s="3"/>
      <c r="F19" s="3"/>
    </row>
    <row r="20" spans="5:6" ht="15">
      <c r="E20" s="3"/>
      <c r="F20" s="3"/>
    </row>
    <row r="21" spans="5:6" ht="15">
      <c r="E21" s="3"/>
      <c r="F21" s="3"/>
    </row>
    <row r="22" spans="5:6" ht="15">
      <c r="E22" s="3"/>
      <c r="F22" s="3"/>
    </row>
    <row r="23" spans="5:6" ht="15">
      <c r="E23" s="3"/>
      <c r="F23" s="3"/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00390625" style="28" customWidth="1"/>
    <col min="2" max="2" width="12.00390625" style="28" bestFit="1" customWidth="1"/>
    <col min="3" max="3" width="40.00390625" style="28" customWidth="1"/>
    <col min="4" max="4" width="10.140625" style="28" customWidth="1"/>
    <col min="5" max="5" width="12.421875" style="28" customWidth="1"/>
    <col min="6" max="16384" width="9.140625" style="28" customWidth="1"/>
  </cols>
  <sheetData>
    <row r="3" spans="1:6" s="159" customFormat="1" ht="15">
      <c r="A3" s="223" t="s">
        <v>126</v>
      </c>
      <c r="B3" s="224"/>
      <c r="C3" s="224"/>
      <c r="D3" s="224"/>
      <c r="E3" s="224"/>
      <c r="F3" s="224"/>
    </row>
    <row r="4" spans="1:6" ht="15">
      <c r="A4" s="29"/>
      <c r="B4" s="30"/>
      <c r="C4" s="30"/>
      <c r="D4" s="214" t="s">
        <v>73</v>
      </c>
      <c r="E4" s="214"/>
      <c r="F4" s="30"/>
    </row>
    <row r="5" spans="1:5" ht="15" customHeight="1">
      <c r="A5" s="160" t="s">
        <v>24</v>
      </c>
      <c r="B5" s="161" t="s">
        <v>19</v>
      </c>
      <c r="C5" s="161" t="s">
        <v>20</v>
      </c>
      <c r="D5" s="161" t="s">
        <v>44</v>
      </c>
      <c r="E5" s="162" t="s">
        <v>11</v>
      </c>
    </row>
    <row r="6" spans="1:6" ht="15">
      <c r="A6" s="48" t="s">
        <v>25</v>
      </c>
      <c r="B6" s="49">
        <v>24503685008</v>
      </c>
      <c r="C6" s="50" t="s">
        <v>115</v>
      </c>
      <c r="D6" s="51" t="s">
        <v>96</v>
      </c>
      <c r="E6" s="52">
        <v>1377472.933</v>
      </c>
      <c r="F6" s="27"/>
    </row>
    <row r="7" spans="1:5" ht="15">
      <c r="A7" s="53" t="s">
        <v>26</v>
      </c>
      <c r="B7" s="54">
        <v>66708005629</v>
      </c>
      <c r="C7" s="55" t="s">
        <v>107</v>
      </c>
      <c r="D7" s="56" t="s">
        <v>99</v>
      </c>
      <c r="E7" s="57">
        <v>219856.313</v>
      </c>
    </row>
    <row r="8" spans="1:5" ht="15">
      <c r="A8" s="58" t="s">
        <v>27</v>
      </c>
      <c r="B8" s="54">
        <v>95920168847</v>
      </c>
      <c r="C8" s="55" t="s">
        <v>95</v>
      </c>
      <c r="D8" s="56" t="s">
        <v>96</v>
      </c>
      <c r="E8" s="57">
        <v>141068.364</v>
      </c>
    </row>
    <row r="9" spans="1:5" ht="15">
      <c r="A9" s="53" t="s">
        <v>28</v>
      </c>
      <c r="B9" s="54">
        <v>49775985272</v>
      </c>
      <c r="C9" s="55" t="s">
        <v>116</v>
      </c>
      <c r="D9" s="56" t="s">
        <v>112</v>
      </c>
      <c r="E9" s="57">
        <v>107306.481</v>
      </c>
    </row>
    <row r="10" spans="1:5" ht="15">
      <c r="A10" s="59" t="s">
        <v>29</v>
      </c>
      <c r="B10" s="60">
        <v>70940620184</v>
      </c>
      <c r="C10" s="61" t="s">
        <v>105</v>
      </c>
      <c r="D10" s="62" t="s">
        <v>99</v>
      </c>
      <c r="E10" s="63">
        <v>102757.027</v>
      </c>
    </row>
    <row r="11" spans="1:5" ht="15">
      <c r="A11" s="215" t="s">
        <v>74</v>
      </c>
      <c r="B11" s="216"/>
      <c r="C11" s="216"/>
      <c r="D11" s="216"/>
      <c r="E11" s="38">
        <f>SUM(E6:E10)</f>
        <v>1948461.118</v>
      </c>
    </row>
    <row r="12" spans="1:5" ht="15">
      <c r="A12" s="221" t="s">
        <v>76</v>
      </c>
      <c r="B12" s="222"/>
      <c r="C12" s="222"/>
      <c r="D12" s="222"/>
      <c r="E12" s="37">
        <v>0.2943</v>
      </c>
    </row>
    <row r="13" ht="15">
      <c r="A13" s="1" t="s">
        <v>14</v>
      </c>
    </row>
  </sheetData>
  <sheetProtection/>
  <mergeCells count="4">
    <mergeCell ref="A11:D11"/>
    <mergeCell ref="A12:D1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76"/>
  <sheetViews>
    <sheetView tabSelected="1" zoomScalePageLayoutView="0" workbookViewId="0" topLeftCell="A55">
      <selection activeCell="E83" sqref="E83"/>
    </sheetView>
  </sheetViews>
  <sheetFormatPr defaultColWidth="9.140625" defaultRowHeight="15"/>
  <cols>
    <col min="1" max="1" width="59.421875" style="164" bestFit="1" customWidth="1"/>
    <col min="2" max="6" width="10.7109375" style="164" customWidth="1"/>
    <col min="7" max="7" width="8.28125" style="165" bestFit="1" customWidth="1"/>
    <col min="8" max="16384" width="9.140625" style="165" customWidth="1"/>
  </cols>
  <sheetData>
    <row r="4" spans="1:6" ht="12">
      <c r="A4" s="225" t="s">
        <v>194</v>
      </c>
      <c r="B4" s="225"/>
      <c r="C4" s="225"/>
      <c r="D4" s="225"/>
      <c r="E4" s="225"/>
      <c r="F4" s="166"/>
    </row>
    <row r="5" spans="1:9" ht="12">
      <c r="A5" s="166"/>
      <c r="B5" s="166"/>
      <c r="C5" s="166"/>
      <c r="D5" s="166"/>
      <c r="E5" s="226" t="s">
        <v>145</v>
      </c>
      <c r="F5" s="226"/>
      <c r="G5" s="226"/>
      <c r="H5" s="226"/>
      <c r="I5" s="226"/>
    </row>
    <row r="6" spans="1:7" ht="22.5">
      <c r="A6" s="167" t="s">
        <v>127</v>
      </c>
      <c r="B6" s="167" t="s">
        <v>128</v>
      </c>
      <c r="C6" s="167" t="s">
        <v>129</v>
      </c>
      <c r="D6" s="167" t="s">
        <v>130</v>
      </c>
      <c r="E6" s="167" t="s">
        <v>42</v>
      </c>
      <c r="F6" s="167" t="s">
        <v>50</v>
      </c>
      <c r="G6" s="163" t="s">
        <v>143</v>
      </c>
    </row>
    <row r="7" spans="1:7" ht="15" customHeight="1">
      <c r="A7" s="169" t="s">
        <v>1</v>
      </c>
      <c r="B7" s="170">
        <v>1819</v>
      </c>
      <c r="C7" s="170">
        <v>1925</v>
      </c>
      <c r="D7" s="170">
        <v>1995</v>
      </c>
      <c r="E7" s="170">
        <v>2162</v>
      </c>
      <c r="F7" s="170">
        <v>2308</v>
      </c>
      <c r="G7" s="171">
        <f>F7/B7</f>
        <v>1.268829026937878</v>
      </c>
    </row>
    <row r="8" spans="1:7" ht="15" customHeight="1">
      <c r="A8" s="172" t="s">
        <v>3</v>
      </c>
      <c r="B8" s="173">
        <v>16147</v>
      </c>
      <c r="C8" s="173">
        <v>16076</v>
      </c>
      <c r="D8" s="173">
        <v>17015</v>
      </c>
      <c r="E8" s="173">
        <v>17553</v>
      </c>
      <c r="F8" s="173">
        <v>18473</v>
      </c>
      <c r="G8" s="171">
        <f aca="true" t="shared" si="0" ref="G8:G71">F8/B8</f>
        <v>1.1440515265993683</v>
      </c>
    </row>
    <row r="9" spans="1:7" ht="15" customHeight="1">
      <c r="A9" s="172" t="s">
        <v>21</v>
      </c>
      <c r="B9" s="173">
        <v>1177</v>
      </c>
      <c r="C9" s="173">
        <v>1272</v>
      </c>
      <c r="D9" s="173">
        <v>1360</v>
      </c>
      <c r="E9" s="173">
        <v>1468</v>
      </c>
      <c r="F9" s="173">
        <v>1584</v>
      </c>
      <c r="G9" s="171">
        <f t="shared" si="0"/>
        <v>1.3457943925233644</v>
      </c>
    </row>
    <row r="10" spans="1:7" ht="15" customHeight="1">
      <c r="A10" s="172" t="s">
        <v>22</v>
      </c>
      <c r="B10" s="173">
        <v>642</v>
      </c>
      <c r="C10" s="173">
        <v>653</v>
      </c>
      <c r="D10" s="173">
        <v>635</v>
      </c>
      <c r="E10" s="173">
        <v>694</v>
      </c>
      <c r="F10" s="173">
        <v>724</v>
      </c>
      <c r="G10" s="171">
        <f t="shared" si="0"/>
        <v>1.1277258566978192</v>
      </c>
    </row>
    <row r="11" spans="1:7" ht="15" customHeight="1">
      <c r="A11" s="172" t="s">
        <v>70</v>
      </c>
      <c r="B11" s="173">
        <v>151</v>
      </c>
      <c r="C11" s="173">
        <v>168</v>
      </c>
      <c r="D11" s="173">
        <v>187</v>
      </c>
      <c r="E11" s="173">
        <v>206</v>
      </c>
      <c r="F11" s="173">
        <v>216</v>
      </c>
      <c r="G11" s="171">
        <f t="shared" si="0"/>
        <v>1.4304635761589404</v>
      </c>
    </row>
    <row r="12" spans="1:7" ht="15" customHeight="1">
      <c r="A12" s="172" t="s">
        <v>69</v>
      </c>
      <c r="B12" s="173">
        <v>234</v>
      </c>
      <c r="C12" s="173">
        <v>259</v>
      </c>
      <c r="D12" s="173">
        <v>277</v>
      </c>
      <c r="E12" s="173">
        <v>300</v>
      </c>
      <c r="F12" s="173">
        <v>321</v>
      </c>
      <c r="G12" s="171">
        <f t="shared" si="0"/>
        <v>1.3717948717948718</v>
      </c>
    </row>
    <row r="13" spans="1:7" ht="15" customHeight="1">
      <c r="A13" s="172" t="s">
        <v>192</v>
      </c>
      <c r="B13" s="174">
        <v>6375.60881</v>
      </c>
      <c r="C13" s="174">
        <v>6524.28339</v>
      </c>
      <c r="D13" s="174">
        <v>6615.65377</v>
      </c>
      <c r="E13" s="174">
        <v>6872.04459</v>
      </c>
      <c r="F13" s="174">
        <v>7071.00974</v>
      </c>
      <c r="G13" s="171">
        <f t="shared" si="0"/>
        <v>1.1090720824824258</v>
      </c>
    </row>
    <row r="14" spans="1:7" ht="15" customHeight="1">
      <c r="A14" s="175" t="s">
        <v>193</v>
      </c>
      <c r="B14" s="176">
        <v>4070.03074</v>
      </c>
      <c r="C14" s="176">
        <v>4187.10452</v>
      </c>
      <c r="D14" s="176">
        <v>4308.39962</v>
      </c>
      <c r="E14" s="176">
        <v>4496.07775</v>
      </c>
      <c r="F14" s="176">
        <v>4660.32333</v>
      </c>
      <c r="G14" s="171">
        <f t="shared" si="0"/>
        <v>1.1450339389819941</v>
      </c>
    </row>
    <row r="15" spans="1:7" ht="22.5">
      <c r="A15" s="179" t="s">
        <v>131</v>
      </c>
      <c r="B15" s="167" t="s">
        <v>128</v>
      </c>
      <c r="C15" s="167" t="s">
        <v>129</v>
      </c>
      <c r="D15" s="167" t="s">
        <v>130</v>
      </c>
      <c r="E15" s="167" t="s">
        <v>42</v>
      </c>
      <c r="F15" s="167" t="s">
        <v>50</v>
      </c>
      <c r="G15" s="163" t="s">
        <v>143</v>
      </c>
    </row>
    <row r="16" spans="1:7" ht="15" customHeight="1">
      <c r="A16" s="189" t="s">
        <v>146</v>
      </c>
      <c r="B16" s="177">
        <v>146.321</v>
      </c>
      <c r="C16" s="177">
        <v>175.749</v>
      </c>
      <c r="D16" s="177">
        <v>214.882</v>
      </c>
      <c r="E16" s="177">
        <v>237.642</v>
      </c>
      <c r="F16" s="177">
        <v>183.573</v>
      </c>
      <c r="G16" s="171">
        <f t="shared" si="0"/>
        <v>1.2545909336322196</v>
      </c>
    </row>
    <row r="17" spans="1:7" ht="15" customHeight="1">
      <c r="A17" s="189" t="s">
        <v>147</v>
      </c>
      <c r="B17" s="177">
        <v>5165910.732</v>
      </c>
      <c r="C17" s="177">
        <v>5343578.945</v>
      </c>
      <c r="D17" s="177">
        <v>5675913.271</v>
      </c>
      <c r="E17" s="177">
        <v>5840321.671</v>
      </c>
      <c r="F17" s="177">
        <v>5915379.354</v>
      </c>
      <c r="G17" s="171">
        <f t="shared" si="0"/>
        <v>1.145079669564836</v>
      </c>
    </row>
    <row r="18" spans="1:7" ht="15" customHeight="1">
      <c r="A18" s="189" t="s">
        <v>148</v>
      </c>
      <c r="B18" s="177">
        <v>74605.871</v>
      </c>
      <c r="C18" s="177">
        <v>75639.749</v>
      </c>
      <c r="D18" s="177">
        <v>80690.801</v>
      </c>
      <c r="E18" s="177">
        <v>91805.733</v>
      </c>
      <c r="F18" s="177">
        <v>177146.721</v>
      </c>
      <c r="G18" s="171">
        <f t="shared" si="0"/>
        <v>2.3744340576092196</v>
      </c>
    </row>
    <row r="19" spans="1:7" ht="15" customHeight="1">
      <c r="A19" s="189" t="s">
        <v>149</v>
      </c>
      <c r="B19" s="177">
        <v>4413597.014</v>
      </c>
      <c r="C19" s="177">
        <v>4567890.958</v>
      </c>
      <c r="D19" s="177">
        <v>4913324.525</v>
      </c>
      <c r="E19" s="177">
        <v>5177050.283</v>
      </c>
      <c r="F19" s="177">
        <v>5318824.67</v>
      </c>
      <c r="G19" s="171">
        <f t="shared" si="0"/>
        <v>1.205099752679867</v>
      </c>
    </row>
    <row r="20" spans="1:7" ht="15" customHeight="1">
      <c r="A20" s="189" t="s">
        <v>150</v>
      </c>
      <c r="B20" s="177">
        <v>647920.784</v>
      </c>
      <c r="C20" s="177">
        <v>665224.359</v>
      </c>
      <c r="D20" s="177">
        <v>639979.662</v>
      </c>
      <c r="E20" s="177">
        <v>539509.432</v>
      </c>
      <c r="F20" s="177">
        <v>378503.039</v>
      </c>
      <c r="G20" s="171">
        <f t="shared" si="0"/>
        <v>0.5841810424158271</v>
      </c>
    </row>
    <row r="21" spans="1:7" ht="15" customHeight="1">
      <c r="A21" s="189" t="s">
        <v>151</v>
      </c>
      <c r="B21" s="177">
        <v>17580.271</v>
      </c>
      <c r="C21" s="177">
        <v>20181.396</v>
      </c>
      <c r="D21" s="177">
        <v>29791.842</v>
      </c>
      <c r="E21" s="177">
        <v>20315.294</v>
      </c>
      <c r="F21" s="177">
        <v>26938.572</v>
      </c>
      <c r="G21" s="171">
        <f t="shared" si="0"/>
        <v>1.5323183584598894</v>
      </c>
    </row>
    <row r="22" spans="1:7" ht="15" customHeight="1">
      <c r="A22" s="189" t="s">
        <v>152</v>
      </c>
      <c r="B22" s="177">
        <v>12206.792</v>
      </c>
      <c r="C22" s="177">
        <v>14642.483</v>
      </c>
      <c r="D22" s="177">
        <v>12126.441</v>
      </c>
      <c r="E22" s="177">
        <v>11640.929</v>
      </c>
      <c r="F22" s="177">
        <v>13966.352</v>
      </c>
      <c r="G22" s="171">
        <f t="shared" si="0"/>
        <v>1.144145980368962</v>
      </c>
    </row>
    <row r="23" spans="1:7" ht="15" customHeight="1">
      <c r="A23" s="189" t="s">
        <v>153</v>
      </c>
      <c r="B23" s="177">
        <v>3200542.998</v>
      </c>
      <c r="C23" s="177">
        <v>3363895.949</v>
      </c>
      <c r="D23" s="177">
        <v>3300975.343</v>
      </c>
      <c r="E23" s="177">
        <v>4164068.078</v>
      </c>
      <c r="F23" s="177">
        <v>4263594.063</v>
      </c>
      <c r="G23" s="171">
        <f t="shared" si="0"/>
        <v>1.332147096809602</v>
      </c>
    </row>
    <row r="24" spans="1:7" ht="15" customHeight="1">
      <c r="A24" s="189" t="s">
        <v>154</v>
      </c>
      <c r="B24" s="177">
        <v>1435438.201</v>
      </c>
      <c r="C24" s="177">
        <v>1362630.884</v>
      </c>
      <c r="D24" s="177">
        <v>1311887.707</v>
      </c>
      <c r="E24" s="177">
        <v>1458888.124</v>
      </c>
      <c r="F24" s="177">
        <v>1400952.109</v>
      </c>
      <c r="G24" s="171">
        <f t="shared" si="0"/>
        <v>0.9759752165046359</v>
      </c>
    </row>
    <row r="25" spans="1:7" ht="15" customHeight="1">
      <c r="A25" s="189" t="s">
        <v>155</v>
      </c>
      <c r="B25" s="177">
        <v>1138462.615</v>
      </c>
      <c r="C25" s="177">
        <v>1270665.382</v>
      </c>
      <c r="D25" s="177">
        <v>1279112.482</v>
      </c>
      <c r="E25" s="177">
        <v>1527967.181</v>
      </c>
      <c r="F25" s="177">
        <v>1534263.727</v>
      </c>
      <c r="G25" s="171">
        <f t="shared" si="0"/>
        <v>1.3476628101661468</v>
      </c>
    </row>
    <row r="26" spans="1:7" ht="15" customHeight="1">
      <c r="A26" s="189" t="s">
        <v>156</v>
      </c>
      <c r="B26" s="177">
        <v>260674.102</v>
      </c>
      <c r="C26" s="177">
        <v>242456.758</v>
      </c>
      <c r="D26" s="177">
        <v>171160.275</v>
      </c>
      <c r="E26" s="177">
        <v>600966.636</v>
      </c>
      <c r="F26" s="177">
        <v>682222</v>
      </c>
      <c r="G26" s="171">
        <f t="shared" si="0"/>
        <v>2.617145296620222</v>
      </c>
    </row>
    <row r="27" spans="1:7" ht="15" customHeight="1">
      <c r="A27" s="189" t="s">
        <v>157</v>
      </c>
      <c r="B27" s="177">
        <v>365968.08</v>
      </c>
      <c r="C27" s="177">
        <v>488142.925</v>
      </c>
      <c r="D27" s="177">
        <v>538814.879</v>
      </c>
      <c r="E27" s="177">
        <v>576246.137</v>
      </c>
      <c r="F27" s="177">
        <v>646156.227</v>
      </c>
      <c r="G27" s="171">
        <f t="shared" si="0"/>
        <v>1.7656081563178951</v>
      </c>
    </row>
    <row r="28" spans="1:7" ht="15" customHeight="1">
      <c r="A28" s="189" t="s">
        <v>158</v>
      </c>
      <c r="B28" s="177">
        <v>56625.888</v>
      </c>
      <c r="C28" s="177">
        <v>49076.008</v>
      </c>
      <c r="D28" s="177">
        <v>72650.447</v>
      </c>
      <c r="E28" s="177">
        <v>64900.267</v>
      </c>
      <c r="F28" s="177">
        <v>105975.486</v>
      </c>
      <c r="G28" s="171">
        <f t="shared" si="0"/>
        <v>1.8715024124654789</v>
      </c>
    </row>
    <row r="29" spans="1:7" ht="15" customHeight="1">
      <c r="A29" s="189" t="s">
        <v>159</v>
      </c>
      <c r="B29" s="177">
        <v>8423225.939</v>
      </c>
      <c r="C29" s="177">
        <v>8756726.651</v>
      </c>
      <c r="D29" s="177">
        <v>9049753.943</v>
      </c>
      <c r="E29" s="177">
        <v>10069527.658</v>
      </c>
      <c r="F29" s="177">
        <v>10285132.476</v>
      </c>
      <c r="G29" s="171">
        <f t="shared" si="0"/>
        <v>1.2210443540852052</v>
      </c>
    </row>
    <row r="30" spans="1:7" ht="15" customHeight="1">
      <c r="A30" s="189" t="s">
        <v>160</v>
      </c>
      <c r="B30" s="177">
        <v>1233904</v>
      </c>
      <c r="C30" s="177">
        <v>1466888.867</v>
      </c>
      <c r="D30" s="177">
        <v>881145.992</v>
      </c>
      <c r="E30" s="177">
        <v>1210514.831</v>
      </c>
      <c r="F30" s="177">
        <v>1273394.818</v>
      </c>
      <c r="G30" s="171">
        <f t="shared" si="0"/>
        <v>1.0320047734669795</v>
      </c>
    </row>
    <row r="31" spans="1:7" ht="15" customHeight="1">
      <c r="A31" s="189" t="s">
        <v>161</v>
      </c>
      <c r="B31" s="177">
        <v>2642618.813</v>
      </c>
      <c r="C31" s="177">
        <v>2574966.494</v>
      </c>
      <c r="D31" s="177">
        <v>2763036.063</v>
      </c>
      <c r="E31" s="177">
        <v>3265598.317</v>
      </c>
      <c r="F31" s="177">
        <v>3550814.527</v>
      </c>
      <c r="G31" s="171">
        <f t="shared" si="0"/>
        <v>1.3436726135196857</v>
      </c>
    </row>
    <row r="32" spans="1:7" ht="15" customHeight="1">
      <c r="A32" s="189" t="s">
        <v>162</v>
      </c>
      <c r="B32" s="177">
        <v>2946596.026</v>
      </c>
      <c r="C32" s="177">
        <v>3038436.327</v>
      </c>
      <c r="D32" s="177">
        <v>2601190.536</v>
      </c>
      <c r="E32" s="177">
        <v>3123852.986</v>
      </c>
      <c r="F32" s="177">
        <v>3047690.704</v>
      </c>
      <c r="G32" s="171">
        <f t="shared" si="0"/>
        <v>1.034308971134138</v>
      </c>
    </row>
    <row r="33" spans="1:7" ht="15" customHeight="1">
      <c r="A33" s="189" t="s">
        <v>163</v>
      </c>
      <c r="B33" s="177">
        <v>1249154.732</v>
      </c>
      <c r="C33" s="177">
        <v>1246262.504</v>
      </c>
      <c r="D33" s="177">
        <v>1255206.817</v>
      </c>
      <c r="E33" s="177">
        <v>1441740.141</v>
      </c>
      <c r="F33" s="177">
        <v>1323140.673</v>
      </c>
      <c r="G33" s="171">
        <f t="shared" si="0"/>
        <v>1.0592288041702747</v>
      </c>
    </row>
    <row r="34" spans="1:7" ht="15" customHeight="1">
      <c r="A34" s="189" t="s">
        <v>164</v>
      </c>
      <c r="B34" s="177">
        <v>109459.123</v>
      </c>
      <c r="C34" s="177">
        <v>195882.436</v>
      </c>
      <c r="D34" s="177">
        <v>205042.55</v>
      </c>
      <c r="E34" s="177">
        <v>208368.142</v>
      </c>
      <c r="F34" s="177">
        <v>216672.898</v>
      </c>
      <c r="G34" s="171">
        <f t="shared" si="0"/>
        <v>1.9794868811437487</v>
      </c>
    </row>
    <row r="35" spans="1:7" ht="15" customHeight="1">
      <c r="A35" s="189" t="s">
        <v>165</v>
      </c>
      <c r="B35" s="177">
        <v>368549.214</v>
      </c>
      <c r="C35" s="177">
        <v>456321.56</v>
      </c>
      <c r="D35" s="177">
        <v>374587.881</v>
      </c>
      <c r="E35" s="177">
        <v>348947.676</v>
      </c>
      <c r="F35" s="177">
        <v>330574.381</v>
      </c>
      <c r="G35" s="171">
        <f t="shared" si="0"/>
        <v>0.8969612970060493</v>
      </c>
    </row>
    <row r="36" spans="1:7" ht="15" customHeight="1">
      <c r="A36" s="189" t="s">
        <v>166</v>
      </c>
      <c r="B36" s="177">
        <v>0</v>
      </c>
      <c r="C36" s="177">
        <v>2290.65</v>
      </c>
      <c r="D36" s="177">
        <v>2056.556</v>
      </c>
      <c r="E36" s="177">
        <v>2071.826</v>
      </c>
      <c r="F36" s="177">
        <v>2361.002</v>
      </c>
      <c r="G36" s="171"/>
    </row>
    <row r="37" spans="1:7" ht="15" customHeight="1">
      <c r="A37" s="189" t="s">
        <v>167</v>
      </c>
      <c r="B37" s="178">
        <v>-2051435.775</v>
      </c>
      <c r="C37" s="178">
        <v>-2366979.506</v>
      </c>
      <c r="D37" s="178">
        <v>-1638423.698</v>
      </c>
      <c r="E37" s="178">
        <v>-1545789.445</v>
      </c>
      <c r="F37" s="178">
        <v>-1718487.783</v>
      </c>
      <c r="G37" s="171">
        <f t="shared" si="0"/>
        <v>0.8377000167114664</v>
      </c>
    </row>
    <row r="38" spans="1:7" ht="15" customHeight="1">
      <c r="A38" s="189" t="s">
        <v>168</v>
      </c>
      <c r="B38" s="177">
        <v>20295.493</v>
      </c>
      <c r="C38" s="177">
        <v>2752.523</v>
      </c>
      <c r="D38" s="178">
        <v>-36624.579</v>
      </c>
      <c r="E38" s="178">
        <v>-313593.009</v>
      </c>
      <c r="F38" s="177">
        <v>348862.653</v>
      </c>
      <c r="G38" s="171">
        <f t="shared" si="0"/>
        <v>17.18916869868596</v>
      </c>
    </row>
    <row r="39" spans="1:7" ht="15" customHeight="1">
      <c r="A39" s="189" t="s">
        <v>169</v>
      </c>
      <c r="B39" s="177">
        <v>0</v>
      </c>
      <c r="C39" s="177">
        <v>0</v>
      </c>
      <c r="D39" s="177">
        <v>0</v>
      </c>
      <c r="E39" s="177">
        <v>0</v>
      </c>
      <c r="F39" s="177">
        <v>0</v>
      </c>
      <c r="G39" s="171"/>
    </row>
    <row r="40" spans="1:7" ht="15" customHeight="1">
      <c r="A40" s="189" t="s">
        <v>170</v>
      </c>
      <c r="B40" s="177">
        <v>42586.412</v>
      </c>
      <c r="C40" s="177">
        <v>39798.84</v>
      </c>
      <c r="D40" s="177">
        <v>45211.541</v>
      </c>
      <c r="E40" s="177">
        <v>76113.924</v>
      </c>
      <c r="F40" s="177">
        <v>99191.581</v>
      </c>
      <c r="G40" s="171">
        <f t="shared" si="0"/>
        <v>2.329183801631375</v>
      </c>
    </row>
    <row r="41" spans="1:7" ht="15" customHeight="1">
      <c r="A41" s="189" t="s">
        <v>171</v>
      </c>
      <c r="B41" s="177">
        <v>1749941.054</v>
      </c>
      <c r="C41" s="177">
        <v>1990376.527</v>
      </c>
      <c r="D41" s="177">
        <v>2282654.12</v>
      </c>
      <c r="E41" s="177">
        <v>2024458.351</v>
      </c>
      <c r="F41" s="177">
        <v>1864184.196</v>
      </c>
      <c r="G41" s="171">
        <f t="shared" si="0"/>
        <v>1.0652839944173342</v>
      </c>
    </row>
    <row r="42" spans="1:7" ht="15" customHeight="1">
      <c r="A42" s="189" t="s">
        <v>172</v>
      </c>
      <c r="B42" s="177">
        <v>3429907.409</v>
      </c>
      <c r="C42" s="177">
        <v>3502468.598</v>
      </c>
      <c r="D42" s="177">
        <v>3209288.538</v>
      </c>
      <c r="E42" s="177">
        <v>3586719.633</v>
      </c>
      <c r="F42" s="177">
        <v>3526158.575</v>
      </c>
      <c r="G42" s="171">
        <f t="shared" si="0"/>
        <v>1.0280623219587326</v>
      </c>
    </row>
    <row r="43" spans="1:7" ht="15" customHeight="1">
      <c r="A43" s="189" t="s">
        <v>173</v>
      </c>
      <c r="B43" s="177">
        <v>558172.25</v>
      </c>
      <c r="C43" s="177">
        <v>649116.198</v>
      </c>
      <c r="D43" s="177">
        <v>749563.677</v>
      </c>
      <c r="E43" s="177">
        <v>1116637.431</v>
      </c>
      <c r="F43" s="177">
        <v>1244783.6</v>
      </c>
      <c r="G43" s="171">
        <f t="shared" si="0"/>
        <v>2.2301065665661453</v>
      </c>
    </row>
    <row r="44" spans="1:7" ht="15" customHeight="1">
      <c r="A44" s="189" t="s">
        <v>174</v>
      </c>
      <c r="B44" s="177">
        <v>8423225.938</v>
      </c>
      <c r="C44" s="177">
        <v>8756726.657</v>
      </c>
      <c r="D44" s="177">
        <v>9049753.939</v>
      </c>
      <c r="E44" s="177">
        <v>10069527.656</v>
      </c>
      <c r="F44" s="177">
        <v>10285132.478</v>
      </c>
      <c r="G44" s="171">
        <f t="shared" si="0"/>
        <v>1.2210443544676055</v>
      </c>
    </row>
    <row r="45" spans="1:7" ht="22.5">
      <c r="A45" s="188" t="s">
        <v>132</v>
      </c>
      <c r="B45" s="187" t="s">
        <v>128</v>
      </c>
      <c r="C45" s="167" t="s">
        <v>129</v>
      </c>
      <c r="D45" s="167" t="s">
        <v>130</v>
      </c>
      <c r="E45" s="179" t="s">
        <v>42</v>
      </c>
      <c r="F45" s="179" t="s">
        <v>50</v>
      </c>
      <c r="G45" s="163" t="s">
        <v>143</v>
      </c>
    </row>
    <row r="46" spans="1:7" ht="15" customHeight="1">
      <c r="A46" s="190" t="s">
        <v>175</v>
      </c>
      <c r="B46" s="177">
        <v>9160013.257</v>
      </c>
      <c r="C46" s="177">
        <v>8532374.217</v>
      </c>
      <c r="D46" s="177">
        <v>9244004.058</v>
      </c>
      <c r="E46" s="177">
        <v>10187406.951</v>
      </c>
      <c r="F46" s="177">
        <v>10894909.226</v>
      </c>
      <c r="G46" s="171">
        <f t="shared" si="0"/>
        <v>1.1893988491418621</v>
      </c>
    </row>
    <row r="47" spans="1:7" ht="15" customHeight="1">
      <c r="A47" s="190" t="s">
        <v>176</v>
      </c>
      <c r="B47" s="177">
        <v>9026198.971</v>
      </c>
      <c r="C47" s="177">
        <v>8367062.126</v>
      </c>
      <c r="D47" s="177">
        <v>9171054.37</v>
      </c>
      <c r="E47" s="177">
        <v>10202987.06</v>
      </c>
      <c r="F47" s="177">
        <v>10400796.804</v>
      </c>
      <c r="G47" s="171">
        <f t="shared" si="0"/>
        <v>1.152289777503953</v>
      </c>
    </row>
    <row r="48" spans="1:7" ht="15" customHeight="1">
      <c r="A48" s="190" t="s">
        <v>177</v>
      </c>
      <c r="B48" s="177">
        <v>77021.237</v>
      </c>
      <c r="C48" s="177">
        <v>97763.916</v>
      </c>
      <c r="D48" s="177">
        <v>114340.944</v>
      </c>
      <c r="E48" s="177">
        <v>78704.009</v>
      </c>
      <c r="F48" s="177">
        <v>60221.277</v>
      </c>
      <c r="G48" s="171">
        <f t="shared" si="0"/>
        <v>0.7818788602421435</v>
      </c>
    </row>
    <row r="49" spans="1:7" ht="15" customHeight="1">
      <c r="A49" s="190" t="s">
        <v>178</v>
      </c>
      <c r="B49" s="177">
        <v>178865.234</v>
      </c>
      <c r="C49" s="177">
        <v>209471.61</v>
      </c>
      <c r="D49" s="177">
        <v>176717.784</v>
      </c>
      <c r="E49" s="177">
        <v>326305.106</v>
      </c>
      <c r="F49" s="177">
        <v>139987.487</v>
      </c>
      <c r="G49" s="171">
        <f t="shared" si="0"/>
        <v>0.7826422377866903</v>
      </c>
    </row>
    <row r="50" spans="1:7" ht="15" customHeight="1">
      <c r="A50" s="190" t="s">
        <v>179</v>
      </c>
      <c r="B50" s="177">
        <v>0</v>
      </c>
      <c r="C50" s="177">
        <v>185.649</v>
      </c>
      <c r="D50" s="177">
        <v>10</v>
      </c>
      <c r="E50" s="177">
        <v>11</v>
      </c>
      <c r="F50" s="177">
        <v>0</v>
      </c>
      <c r="G50" s="171"/>
    </row>
    <row r="51" spans="1:7" ht="15" customHeight="1">
      <c r="A51" s="191" t="s">
        <v>180</v>
      </c>
      <c r="B51" s="177">
        <v>0.065</v>
      </c>
      <c r="C51" s="177">
        <v>2.945</v>
      </c>
      <c r="D51" s="177">
        <v>0.003</v>
      </c>
      <c r="E51" s="177">
        <v>0</v>
      </c>
      <c r="F51" s="177">
        <v>0</v>
      </c>
      <c r="G51" s="192">
        <f t="shared" si="0"/>
        <v>0</v>
      </c>
    </row>
    <row r="52" spans="1:7" ht="15" customHeight="1">
      <c r="A52" s="195" t="s">
        <v>181</v>
      </c>
      <c r="B52" s="180">
        <v>9297813.777</v>
      </c>
      <c r="C52" s="180">
        <v>8630323.782</v>
      </c>
      <c r="D52" s="180">
        <v>9358355.002</v>
      </c>
      <c r="E52" s="180">
        <v>10266121.96</v>
      </c>
      <c r="F52" s="180">
        <v>10955130.503</v>
      </c>
      <c r="G52" s="171">
        <f t="shared" si="0"/>
        <v>1.1782480017076384</v>
      </c>
    </row>
    <row r="53" spans="1:7" ht="15" customHeight="1">
      <c r="A53" s="195" t="s">
        <v>182</v>
      </c>
      <c r="B53" s="180">
        <v>9235645.004</v>
      </c>
      <c r="C53" s="180">
        <v>8576536.681</v>
      </c>
      <c r="D53" s="180">
        <v>9347772.157</v>
      </c>
      <c r="E53" s="180">
        <v>10529292.166</v>
      </c>
      <c r="F53" s="180">
        <v>10540784.291</v>
      </c>
      <c r="G53" s="171">
        <f t="shared" si="0"/>
        <v>1.141315445367891</v>
      </c>
    </row>
    <row r="54" spans="1:7" ht="15" customHeight="1">
      <c r="A54" s="193" t="s">
        <v>183</v>
      </c>
      <c r="B54" s="177">
        <v>62168.773</v>
      </c>
      <c r="C54" s="177">
        <v>53787.101</v>
      </c>
      <c r="D54" s="177">
        <v>10582.845</v>
      </c>
      <c r="E54" s="178">
        <v>-263170.206</v>
      </c>
      <c r="F54" s="177">
        <v>414346.212</v>
      </c>
      <c r="G54" s="194">
        <f t="shared" si="0"/>
        <v>6.66486070104681</v>
      </c>
    </row>
    <row r="55" spans="1:7" ht="15" customHeight="1">
      <c r="A55" s="191" t="s">
        <v>184</v>
      </c>
      <c r="B55" s="177">
        <v>41873.512</v>
      </c>
      <c r="C55" s="177">
        <v>51034.575</v>
      </c>
      <c r="D55" s="177">
        <v>47207.416</v>
      </c>
      <c r="E55" s="177">
        <v>50422.822</v>
      </c>
      <c r="F55" s="177">
        <v>65483.536</v>
      </c>
      <c r="G55" s="192">
        <f t="shared" si="0"/>
        <v>1.563841504385875</v>
      </c>
    </row>
    <row r="56" spans="1:7" ht="15" customHeight="1">
      <c r="A56" s="196" t="s">
        <v>185</v>
      </c>
      <c r="B56" s="181">
        <v>20295.261</v>
      </c>
      <c r="C56" s="181">
        <v>2752.526</v>
      </c>
      <c r="D56" s="182">
        <v>-36624.571</v>
      </c>
      <c r="E56" s="182">
        <v>-313593.028</v>
      </c>
      <c r="F56" s="181">
        <v>348862.676</v>
      </c>
      <c r="G56" s="183">
        <f t="shared" si="0"/>
        <v>17.18936632546879</v>
      </c>
    </row>
    <row r="57" spans="1:7" ht="15" customHeight="1">
      <c r="A57" s="193" t="s">
        <v>186</v>
      </c>
      <c r="B57" s="177">
        <v>0</v>
      </c>
      <c r="C57" s="177">
        <v>0</v>
      </c>
      <c r="D57" s="177">
        <v>0</v>
      </c>
      <c r="E57" s="177">
        <v>0</v>
      </c>
      <c r="F57" s="177">
        <v>0</v>
      </c>
      <c r="G57" s="194"/>
    </row>
    <row r="58" spans="1:7" ht="15" customHeight="1">
      <c r="A58" s="190" t="s">
        <v>187</v>
      </c>
      <c r="B58" s="177">
        <v>0</v>
      </c>
      <c r="C58" s="177">
        <v>0</v>
      </c>
      <c r="D58" s="177">
        <v>0</v>
      </c>
      <c r="E58" s="177">
        <v>0</v>
      </c>
      <c r="F58" s="177">
        <v>0</v>
      </c>
      <c r="G58" s="171"/>
    </row>
    <row r="59" spans="1:7" ht="15" customHeight="1">
      <c r="A59" s="190" t="s">
        <v>188</v>
      </c>
      <c r="B59" s="177">
        <v>7950.436</v>
      </c>
      <c r="C59" s="177">
        <v>7147.055</v>
      </c>
      <c r="D59" s="177">
        <v>8392.997</v>
      </c>
      <c r="E59" s="177">
        <v>8941.999</v>
      </c>
      <c r="F59" s="177">
        <v>8930.788</v>
      </c>
      <c r="G59" s="171">
        <f t="shared" si="0"/>
        <v>1.1233079544316815</v>
      </c>
    </row>
    <row r="60" spans="1:7" ht="15" customHeight="1">
      <c r="A60" s="190" t="s">
        <v>189</v>
      </c>
      <c r="B60" s="177">
        <v>1590.087</v>
      </c>
      <c r="C60" s="177">
        <v>0</v>
      </c>
      <c r="D60" s="177">
        <v>0</v>
      </c>
      <c r="E60" s="177">
        <v>1369.467</v>
      </c>
      <c r="F60" s="177">
        <v>1607.542</v>
      </c>
      <c r="G60" s="171">
        <f t="shared" si="0"/>
        <v>1.0109773867719187</v>
      </c>
    </row>
    <row r="61" spans="1:7" ht="15" customHeight="1">
      <c r="A61" s="190" t="s">
        <v>190</v>
      </c>
      <c r="B61" s="177">
        <v>6360.349</v>
      </c>
      <c r="C61" s="178">
        <v>-82080.149</v>
      </c>
      <c r="D61" s="178">
        <v>-213055.067</v>
      </c>
      <c r="E61" s="178">
        <v>-413082.203</v>
      </c>
      <c r="F61" s="177">
        <v>196700.668</v>
      </c>
      <c r="G61" s="184">
        <f t="shared" si="0"/>
        <v>30.926080943042592</v>
      </c>
    </row>
    <row r="62" spans="1:7" ht="24">
      <c r="A62" s="186" t="s">
        <v>144</v>
      </c>
      <c r="B62" s="167" t="s">
        <v>128</v>
      </c>
      <c r="C62" s="167" t="s">
        <v>129</v>
      </c>
      <c r="D62" s="167" t="s">
        <v>130</v>
      </c>
      <c r="E62" s="167" t="s">
        <v>42</v>
      </c>
      <c r="F62" s="167" t="s">
        <v>50</v>
      </c>
      <c r="G62" s="168" t="s">
        <v>143</v>
      </c>
    </row>
    <row r="63" spans="1:7" ht="15" customHeight="1">
      <c r="A63" s="185" t="s">
        <v>133</v>
      </c>
      <c r="B63" s="177">
        <v>5288829.763</v>
      </c>
      <c r="C63" s="177">
        <v>5293975.236</v>
      </c>
      <c r="D63" s="177">
        <v>5881337.63</v>
      </c>
      <c r="E63" s="177">
        <v>6328018.473</v>
      </c>
      <c r="F63" s="177">
        <v>7236644.496</v>
      </c>
      <c r="G63" s="171">
        <f t="shared" si="0"/>
        <v>1.368288415449987</v>
      </c>
    </row>
    <row r="64" spans="1:7" ht="15" customHeight="1">
      <c r="A64" s="185" t="s">
        <v>134</v>
      </c>
      <c r="B64" s="177">
        <v>3533144.503</v>
      </c>
      <c r="C64" s="177">
        <v>2734366.463</v>
      </c>
      <c r="D64" s="177">
        <v>2912431.436</v>
      </c>
      <c r="E64" s="177">
        <v>3406419.419</v>
      </c>
      <c r="F64" s="177">
        <v>3135748.86</v>
      </c>
      <c r="G64" s="171">
        <f t="shared" si="0"/>
        <v>0.8875235239706243</v>
      </c>
    </row>
    <row r="65" spans="1:7" ht="15" customHeight="1">
      <c r="A65" s="185" t="s">
        <v>47</v>
      </c>
      <c r="B65" s="177">
        <v>2165145.684</v>
      </c>
      <c r="C65" s="177">
        <v>1477100.661</v>
      </c>
      <c r="D65" s="177">
        <v>1500661.241</v>
      </c>
      <c r="E65" s="177">
        <v>1754196.576</v>
      </c>
      <c r="F65" s="177">
        <v>1869374.491</v>
      </c>
      <c r="G65" s="171">
        <f t="shared" si="0"/>
        <v>0.8633943225226409</v>
      </c>
    </row>
    <row r="66" spans="1:7" ht="15" customHeight="1">
      <c r="A66" s="185" t="s">
        <v>135</v>
      </c>
      <c r="B66" s="177">
        <v>3698.884</v>
      </c>
      <c r="C66" s="177">
        <v>4345.283</v>
      </c>
      <c r="D66" s="177">
        <v>4245.575</v>
      </c>
      <c r="E66" s="177">
        <v>3439.307</v>
      </c>
      <c r="F66" s="177">
        <v>3572.962</v>
      </c>
      <c r="G66" s="171">
        <f t="shared" si="0"/>
        <v>0.9659567588494259</v>
      </c>
    </row>
    <row r="67" spans="1:7" ht="15" customHeight="1">
      <c r="A67" s="185" t="s">
        <v>136</v>
      </c>
      <c r="B67" s="177">
        <v>96996.913</v>
      </c>
      <c r="C67" s="177">
        <v>102940.875</v>
      </c>
      <c r="D67" s="177">
        <v>100459.321</v>
      </c>
      <c r="E67" s="177">
        <v>106110.774</v>
      </c>
      <c r="F67" s="177">
        <v>197071.46</v>
      </c>
      <c r="G67" s="171">
        <f t="shared" si="0"/>
        <v>2.0317291953404744</v>
      </c>
    </row>
    <row r="68" spans="1:7" ht="15" customHeight="1">
      <c r="A68" s="185" t="s">
        <v>137</v>
      </c>
      <c r="B68" s="177">
        <v>1367998.819</v>
      </c>
      <c r="C68" s="177">
        <v>1257265.802</v>
      </c>
      <c r="D68" s="177">
        <v>1411770.195</v>
      </c>
      <c r="E68" s="177">
        <v>1652222.843</v>
      </c>
      <c r="F68" s="177">
        <v>1266374.369</v>
      </c>
      <c r="G68" s="171">
        <f t="shared" si="0"/>
        <v>0.9257130572128075</v>
      </c>
    </row>
    <row r="69" spans="1:7" ht="15" customHeight="1">
      <c r="A69" s="185" t="s">
        <v>138</v>
      </c>
      <c r="B69" s="177">
        <v>0</v>
      </c>
      <c r="C69" s="177">
        <v>93489.861</v>
      </c>
      <c r="D69" s="177">
        <v>103686.214</v>
      </c>
      <c r="E69" s="177">
        <v>116739.584</v>
      </c>
      <c r="F69" s="177">
        <v>60640.598</v>
      </c>
      <c r="G69" s="171"/>
    </row>
    <row r="70" spans="1:7" ht="15" customHeight="1">
      <c r="A70" s="172" t="s">
        <v>139</v>
      </c>
      <c r="B70" s="180">
        <v>0</v>
      </c>
      <c r="C70" s="180">
        <v>1510630.806</v>
      </c>
      <c r="D70" s="180">
        <v>1211596.152</v>
      </c>
      <c r="E70" s="180">
        <v>1165508.793</v>
      </c>
      <c r="F70" s="180">
        <v>1056406.665</v>
      </c>
      <c r="G70" s="171"/>
    </row>
    <row r="71" spans="1:7" ht="15" customHeight="1">
      <c r="A71" s="172" t="s">
        <v>140</v>
      </c>
      <c r="B71" s="180">
        <v>343093.229</v>
      </c>
      <c r="C71" s="180">
        <v>312383.555</v>
      </c>
      <c r="D71" s="180">
        <v>304333.979</v>
      </c>
      <c r="E71" s="180">
        <v>318731.909</v>
      </c>
      <c r="F71" s="180">
        <v>231668.945</v>
      </c>
      <c r="G71" s="171">
        <f t="shared" si="0"/>
        <v>0.6752361323924583</v>
      </c>
    </row>
    <row r="72" spans="1:7" ht="15" customHeight="1">
      <c r="A72" s="185" t="s">
        <v>141</v>
      </c>
      <c r="B72" s="177">
        <v>33362.371</v>
      </c>
      <c r="C72" s="177">
        <v>33150.09</v>
      </c>
      <c r="D72" s="177">
        <v>34977.305</v>
      </c>
      <c r="E72" s="177">
        <v>35092.491</v>
      </c>
      <c r="F72" s="177">
        <v>37663.266</v>
      </c>
      <c r="G72" s="171">
        <f>F72/B72</f>
        <v>1.1289145486692178</v>
      </c>
    </row>
    <row r="73" spans="1:7" ht="15" customHeight="1">
      <c r="A73" s="185" t="s">
        <v>142</v>
      </c>
      <c r="B73" s="177">
        <v>0</v>
      </c>
      <c r="C73" s="177">
        <v>19906.965</v>
      </c>
      <c r="D73" s="177">
        <v>22121.783</v>
      </c>
      <c r="E73" s="177">
        <v>23274.219</v>
      </c>
      <c r="F73" s="177">
        <v>25668.423</v>
      </c>
      <c r="G73" s="171"/>
    </row>
    <row r="74" ht="6.75" customHeight="1"/>
    <row r="75" ht="12">
      <c r="A75" s="1" t="s">
        <v>191</v>
      </c>
    </row>
    <row r="76" ht="12">
      <c r="A76" s="164" t="s">
        <v>195</v>
      </c>
    </row>
  </sheetData>
  <sheetProtection/>
  <mergeCells count="2">
    <mergeCell ref="A4:E4"/>
    <mergeCell ref="E5: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Vesna Kavur</cp:lastModifiedBy>
  <cp:lastPrinted>2019-08-29T10:36:29Z</cp:lastPrinted>
  <dcterms:created xsi:type="dcterms:W3CDTF">2018-02-08T07:45:28Z</dcterms:created>
  <dcterms:modified xsi:type="dcterms:W3CDTF">2021-01-10T22:43:00Z</dcterms:modified>
  <cp:category/>
  <cp:version/>
  <cp:contentType/>
  <cp:contentStatus/>
</cp:coreProperties>
</file>