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320" windowHeight="96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<sst xmlns="http://schemas.openxmlformats.org/spreadsheetml/2006/main" count="81" uniqueCount="61">
  <si>
    <t>Rang</t>
  </si>
  <si>
    <t>Naziv županije/grada/općine</t>
  </si>
  <si>
    <t>Broj stanovnika*</t>
  </si>
  <si>
    <t>Broj radno sposobnog stanovništva             (od 15-64 godine)*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</si>
  <si>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</si>
  <si>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</si>
  <si>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</si>
  <si>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</si>
  <si>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</si>
  <si>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</si>
  <si>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</si>
  <si>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</si>
  <si>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</si>
  <si>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</si>
  <si>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</si>
  <si>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</si>
  <si>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</si>
  <si>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</si>
  <si>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</si>
  <si>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</si>
  <si>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</si>
  <si>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</si>
  <si>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</si>
  <si>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</si>
  <si>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</si>
  <si>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</si>
  <si>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</si>
  <si>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</si>
  <si>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</si>
  <si>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</si>
  <si>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</si>
  <si>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</si>
  <si>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</si>
  <si>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</si>
  <si>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</si>
  <si>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</si>
  <si>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</si>
  <si>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</si>
  <si>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</si>
  <si>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</si>
  <si>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</si>
  <si>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</si>
  <si>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</si>
  <si>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</si>
  <si>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</si>
  <si>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</si>
  <si>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</si>
  <si>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</si>
  <si>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</si>
  <si>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</si>
  <si>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UKUPNO REPUBLIKA HRVATSKA</t>
  </si>
  <si>
    <t>* Izvor Državni zavod za statistiku, Popis stanovništva 2011.</t>
  </si>
  <si>
    <t>OSJEČKO-BARANJSKA</t>
  </si>
  <si>
    <t>Razdoblje</t>
  </si>
  <si>
    <t>Udio u broju stanovnika u %</t>
  </si>
  <si>
    <t>Udio u broju radno sposobnog stanovništva u %</t>
  </si>
  <si>
    <t>Broj potrošača**</t>
  </si>
  <si>
    <t>** Sukladno Zakonu o provedbi ovrhe na novčanim sredstvima, pod pojmom „potrošač“ podrazumijeva se fizička osoba koja ne obavlja registriranu gospodarsku djelatnost i koja se ne bavi slobodnim zanimanjem.</t>
  </si>
  <si>
    <t>Izvor: Financijska agencija - Očevidnik o redoslijedu osnova za plaćenje</t>
  </si>
  <si>
    <t>31. 12. 2020.</t>
  </si>
  <si>
    <r>
      <t xml:space="preserve">Broj potrošača koji nisu podmirili dospjele neizvršene osnove za plaćanje i iznosi duga po županijama i po vrstama – stanje </t>
    </r>
    <r>
      <rPr>
        <b/>
        <u val="single"/>
        <sz val="11"/>
        <color indexed="56"/>
        <rFont val="Calibri"/>
        <family val="2"/>
      </rPr>
      <t>31. 12. 2020</t>
    </r>
    <r>
      <rPr>
        <b/>
        <sz val="11"/>
        <color indexed="56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</si>
</sst>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  <numFmt numFmtId="177" formatCode="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b/>
      <u val="single"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9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i/>
      <sz val="9"/>
      <color rgb="FF16365C"/>
      <name val="Calibri"/>
      <family val="2"/>
    </font>
    <font>
      <b/>
      <sz val="11"/>
      <color rgb="FF00336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6" fillId="33" borderId="10" xfId="51" applyFont="1" applyFill="1" applyBorder="1" applyAlignment="1">
      <alignment vertical="center"/>
      <protection/>
    </xf>
    <xf numFmtId="3" fontId="50" fillId="2" borderId="10" xfId="0" applyNumberFormat="1" applyFont="1" applyFill="1" applyBorder="1" applyAlignment="1">
      <alignment vertical="center"/>
    </xf>
    <xf numFmtId="3" fontId="51" fillId="33" borderId="10" xfId="51" applyNumberFormat="1" applyFont="1" applyFill="1" applyBorder="1" applyAlignment="1">
      <alignment horizontal="right" vertical="center"/>
      <protection/>
    </xf>
    <xf numFmtId="3" fontId="50" fillId="2" borderId="11" xfId="0" applyNumberFormat="1" applyFont="1" applyFill="1" applyBorder="1" applyAlignment="1">
      <alignment horizontal="center" vertical="center"/>
    </xf>
    <xf numFmtId="3" fontId="7" fillId="33" borderId="10" xfId="51" applyNumberFormat="1" applyFont="1" applyFill="1" applyBorder="1" applyAlignment="1">
      <alignment horizontal="right" vertical="center"/>
      <protection/>
    </xf>
    <xf numFmtId="3" fontId="6" fillId="33" borderId="10" xfId="51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1" applyFont="1" applyFill="1" applyBorder="1" applyAlignment="1">
      <alignment vertical="center"/>
      <protection/>
    </xf>
    <xf numFmtId="3" fontId="50" fillId="35" borderId="10" xfId="0" applyNumberFormat="1" applyFont="1" applyFill="1" applyBorder="1" applyAlignment="1">
      <alignment vertical="center"/>
    </xf>
    <xf numFmtId="3" fontId="51" fillId="34" borderId="10" xfId="51" applyNumberFormat="1" applyFont="1" applyFill="1" applyBorder="1" applyAlignment="1">
      <alignment horizontal="right" vertical="center"/>
      <protection/>
    </xf>
    <xf numFmtId="3" fontId="50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1" applyNumberFormat="1" applyFont="1" applyFill="1" applyBorder="1" applyAlignment="1">
      <alignment horizontal="right" vertical="center"/>
      <protection/>
    </xf>
    <xf numFmtId="3" fontId="7" fillId="34" borderId="10" xfId="51" applyNumberFormat="1" applyFont="1" applyFill="1" applyBorder="1" applyAlignment="1">
      <alignment horizontal="right" vertical="center"/>
      <protection/>
    </xf>
    <xf numFmtId="3" fontId="50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2" fillId="35" borderId="11" xfId="0" applyNumberFormat="1" applyFont="1" applyFill="1" applyBorder="1" applyAlignment="1">
      <alignment horizontal="center" vertical="center"/>
    </xf>
    <xf numFmtId="4" fontId="53" fillId="2" borderId="11" xfId="0" applyNumberFormat="1" applyFont="1" applyFill="1" applyBorder="1" applyAlignment="1">
      <alignment horizontal="center" vertical="center"/>
    </xf>
    <xf numFmtId="3" fontId="50" fillId="35" borderId="10" xfId="0" applyNumberFormat="1" applyFont="1" applyFill="1" applyBorder="1" applyAlignment="1">
      <alignment/>
    </xf>
    <xf numFmtId="0" fontId="6" fillId="33" borderId="12" xfId="51" applyFont="1" applyFill="1" applyBorder="1" applyAlignment="1">
      <alignment vertical="center"/>
      <protection/>
    </xf>
    <xf numFmtId="3" fontId="50" fillId="2" borderId="12" xfId="0" applyNumberFormat="1" applyFont="1" applyFill="1" applyBorder="1" applyAlignment="1">
      <alignment vertical="center"/>
    </xf>
    <xf numFmtId="3" fontId="51" fillId="33" borderId="12" xfId="51" applyNumberFormat="1" applyFont="1" applyFill="1" applyBorder="1" applyAlignment="1">
      <alignment horizontal="right" vertical="center"/>
      <protection/>
    </xf>
    <xf numFmtId="3" fontId="50" fillId="2" borderId="13" xfId="0" applyNumberFormat="1" applyFont="1" applyFill="1" applyBorder="1" applyAlignment="1">
      <alignment horizontal="center" vertical="center"/>
    </xf>
    <xf numFmtId="3" fontId="6" fillId="33" borderId="12" xfId="51" applyNumberFormat="1" applyFont="1" applyFill="1" applyBorder="1" applyAlignment="1">
      <alignment horizontal="right" vertical="center"/>
      <protection/>
    </xf>
    <xf numFmtId="3" fontId="7" fillId="33" borderId="12" xfId="51" applyNumberFormat="1" applyFont="1" applyFill="1" applyBorder="1" applyAlignment="1">
      <alignment horizontal="right" vertical="center"/>
      <protection/>
    </xf>
    <xf numFmtId="3" fontId="51" fillId="36" borderId="14" xfId="0" applyNumberFormat="1" applyFont="1" applyFill="1" applyBorder="1" applyAlignment="1">
      <alignment horizontal="center" vertical="center"/>
    </xf>
    <xf numFmtId="3" fontId="50" fillId="8" borderId="13" xfId="0" applyNumberFormat="1" applyFont="1" applyFill="1" applyBorder="1" applyAlignment="1">
      <alignment vertical="center"/>
    </xf>
    <xf numFmtId="3" fontId="50" fillId="8" borderId="13" xfId="51" applyNumberFormat="1" applyFont="1" applyFill="1" applyBorder="1" applyAlignment="1">
      <alignment horizontal="right" vertical="center"/>
      <protection/>
    </xf>
    <xf numFmtId="3" fontId="50" fillId="8" borderId="13" xfId="0" applyNumberFormat="1" applyFont="1" applyFill="1" applyBorder="1" applyAlignment="1">
      <alignment horizontal="center" vertical="center"/>
    </xf>
    <xf numFmtId="3" fontId="51" fillId="37" borderId="14" xfId="0" applyNumberFormat="1" applyFont="1" applyFill="1" applyBorder="1" applyAlignment="1">
      <alignment vertical="center"/>
    </xf>
    <xf numFmtId="3" fontId="51" fillId="37" borderId="14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1" applyNumberFormat="1" applyFont="1" applyFill="1" applyBorder="1" applyAlignment="1">
      <alignment horizontal="center" vertical="center" wrapText="1"/>
      <protection/>
    </xf>
    <xf numFmtId="4" fontId="4" fillId="39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right" vertical="center"/>
      <protection/>
    </xf>
    <xf numFmtId="0" fontId="7" fillId="34" borderId="10" xfId="51" applyFont="1" applyFill="1" applyBorder="1" applyAlignment="1">
      <alignment horizontal="right" vertical="center"/>
      <protection/>
    </xf>
    <xf numFmtId="0" fontId="7" fillId="33" borderId="12" xfId="51" applyFont="1" applyFill="1" applyBorder="1" applyAlignment="1">
      <alignment horizontal="right" vertical="center"/>
      <protection/>
    </xf>
    <xf numFmtId="0" fontId="7" fillId="33" borderId="11" xfId="51" applyFont="1" applyFill="1" applyBorder="1" applyAlignment="1">
      <alignment horizontal="right" vertical="center"/>
      <protection/>
    </xf>
    <xf numFmtId="3" fontId="50" fillId="2" borderId="11" xfId="0" applyNumberFormat="1" applyFont="1" applyFill="1" applyBorder="1" applyAlignment="1">
      <alignment vertical="center"/>
    </xf>
    <xf numFmtId="4" fontId="7" fillId="33" borderId="11" xfId="51" applyNumberFormat="1" applyFont="1" applyFill="1" applyBorder="1" applyAlignment="1">
      <alignment horizontal="center" vertical="center"/>
      <protection/>
    </xf>
    <xf numFmtId="3" fontId="4" fillId="39" borderId="15" xfId="51" applyNumberFormat="1" applyFont="1" applyFill="1" applyBorder="1" applyAlignment="1">
      <alignment horizontal="center" vertical="center" wrapText="1"/>
      <protection/>
    </xf>
    <xf numFmtId="3" fontId="51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51" fillId="2" borderId="16" xfId="0" applyNumberFormat="1" applyFont="1" applyFill="1" applyBorder="1" applyAlignment="1">
      <alignment horizontal="center" vertical="center"/>
    </xf>
    <xf numFmtId="14" fontId="51" fillId="35" borderId="14" xfId="0" applyNumberFormat="1" applyFont="1" applyFill="1" applyBorder="1" applyAlignment="1">
      <alignment horizontal="center" vertical="center"/>
    </xf>
    <xf numFmtId="0" fontId="3" fillId="39" borderId="10" xfId="51" applyFont="1" applyFill="1" applyBorder="1" applyAlignment="1">
      <alignment horizontal="center" vertical="center" wrapText="1"/>
      <protection/>
    </xf>
    <xf numFmtId="0" fontId="3" fillId="39" borderId="10" xfId="51" applyFont="1" applyFill="1" applyBorder="1" applyAlignment="1">
      <alignment horizontal="center" vertical="center" textRotation="90" wrapText="1"/>
      <protection/>
    </xf>
    <xf numFmtId="0" fontId="54" fillId="0" borderId="0" xfId="0" applyFont="1" applyAlignment="1">
      <alignment/>
    </xf>
    <xf numFmtId="0" fontId="51" fillId="33" borderId="11" xfId="51" applyFont="1" applyFill="1" applyBorder="1" applyAlignment="1">
      <alignment vertical="center"/>
      <protection/>
    </xf>
    <xf numFmtId="3" fontId="51" fillId="40" borderId="10" xfId="51" applyNumberFormat="1" applyFont="1" applyFill="1" applyBorder="1" applyAlignment="1">
      <alignment horizontal="right" vertical="center"/>
      <protection/>
    </xf>
    <xf numFmtId="4" fontId="53" fillId="33" borderId="11" xfId="51" applyNumberFormat="1" applyFont="1" applyFill="1" applyBorder="1" applyAlignment="1">
      <alignment horizontal="center" vertical="center"/>
      <protection/>
    </xf>
    <xf numFmtId="3" fontId="50" fillId="34" borderId="10" xfId="51" applyNumberFormat="1" applyFont="1" applyFill="1" applyBorder="1" applyAlignment="1">
      <alignment horizontal="right" vertical="center"/>
      <protection/>
    </xf>
    <xf numFmtId="4" fontId="51" fillId="36" borderId="14" xfId="0" applyNumberFormat="1" applyFont="1" applyFill="1" applyBorder="1" applyAlignment="1">
      <alignment horizontal="center" vertical="center"/>
    </xf>
    <xf numFmtId="4" fontId="50" fillId="8" borderId="13" xfId="0" applyNumberFormat="1" applyFont="1" applyFill="1" applyBorder="1" applyAlignment="1">
      <alignment horizontal="center" vertical="center"/>
    </xf>
    <xf numFmtId="4" fontId="51" fillId="37" borderId="14" xfId="0" applyNumberFormat="1" applyFont="1" applyFill="1" applyBorder="1" applyAlignment="1">
      <alignment horizontal="center" vertical="center"/>
    </xf>
    <xf numFmtId="14" fontId="50" fillId="41" borderId="17" xfId="0" applyNumberFormat="1" applyFont="1" applyFill="1" applyBorder="1" applyAlignment="1">
      <alignment horizontal="center"/>
    </xf>
    <xf numFmtId="14" fontId="50" fillId="41" borderId="18" xfId="0" applyNumberFormat="1" applyFont="1" applyFill="1" applyBorder="1" applyAlignment="1">
      <alignment horizontal="center"/>
    </xf>
    <xf numFmtId="14" fontId="50" fillId="41" borderId="19" xfId="0" applyNumberFormat="1" applyFont="1" applyFill="1" applyBorder="1" applyAlignment="1">
      <alignment horizontal="center"/>
    </xf>
    <xf numFmtId="0" fontId="51" fillId="42" borderId="17" xfId="51" applyFont="1" applyFill="1" applyBorder="1" applyAlignment="1">
      <alignment horizontal="right" vertical="center"/>
      <protection/>
    </xf>
    <xf numFmtId="0" fontId="51" fillId="42" borderId="18" xfId="51" applyFont="1" applyFill="1" applyBorder="1" applyAlignment="1">
      <alignment horizontal="right" vertical="center"/>
      <protection/>
    </xf>
    <xf numFmtId="0" fontId="51" fillId="42" borderId="20" xfId="51" applyFont="1" applyFill="1" applyBorder="1" applyAlignment="1">
      <alignment horizontal="right" vertical="center"/>
      <protection/>
    </xf>
    <xf numFmtId="0" fontId="55" fillId="37" borderId="21" xfId="0" applyFont="1" applyFill="1" applyBorder="1" applyAlignment="1">
      <alignment horizontal="right"/>
    </xf>
    <xf numFmtId="0" fontId="55" fillId="37" borderId="22" xfId="0" applyFont="1" applyFill="1" applyBorder="1" applyAlignment="1">
      <alignment horizontal="right"/>
    </xf>
    <xf numFmtId="0" fontId="55" fillId="0" borderId="0" xfId="0" applyFont="1" applyAlignment="1">
      <alignment horizontal="left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0.421875" style="0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5" customWidth="1"/>
    <col min="7" max="7" width="16.140625" style="6" customWidth="1"/>
    <col min="8" max="8" width="18.421875" style="6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19.5" customHeight="1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41.25" customHeight="1">
      <c r="A2" s="55" t="s">
        <v>53</v>
      </c>
      <c r="B2" s="56" t="s">
        <v>0</v>
      </c>
      <c r="C2" s="55" t="s">
        <v>1</v>
      </c>
      <c r="D2" s="41" t="s">
        <v>2</v>
      </c>
      <c r="E2" s="42" t="s">
        <v>56</v>
      </c>
      <c r="F2" s="43" t="s">
        <v>54</v>
      </c>
      <c r="G2" s="42" t="s">
        <v>3</v>
      </c>
      <c r="H2" s="50" t="s">
        <v>55</v>
      </c>
      <c r="I2" s="42" t="s">
        <v>4</v>
      </c>
      <c r="J2" s="43" t="s">
        <v>5</v>
      </c>
      <c r="K2" s="43" t="s">
        <v>6</v>
      </c>
      <c r="L2" s="43" t="s">
        <v>7</v>
      </c>
    </row>
    <row r="3" spans="1:12" ht="15" customHeight="1">
      <c r="A3" s="53" t="s">
        <v>59</v>
      </c>
      <c r="B3" s="47" t="s">
        <v>8</v>
      </c>
      <c r="C3" s="58" t="s">
        <v>9</v>
      </c>
      <c r="D3" s="48">
        <v>790017</v>
      </c>
      <c r="E3" s="59">
        <v>47945</v>
      </c>
      <c r="F3" s="60">
        <f>E3/D3*100</f>
        <v>6.068856746120653</v>
      </c>
      <c r="G3" s="13">
        <v>537188</v>
      </c>
      <c r="H3" s="60">
        <f>E3/G3*100</f>
        <v>8.925180756085393</v>
      </c>
      <c r="I3" s="15">
        <v>4781025214.65</v>
      </c>
      <c r="J3" s="14">
        <v>719524136.31</v>
      </c>
      <c r="K3" s="14">
        <v>79798635.8</v>
      </c>
      <c r="L3" s="14">
        <v>3981702442.539999</v>
      </c>
    </row>
    <row r="4" spans="1:12" ht="15" customHeight="1">
      <c r="A4" s="53" t="s">
        <v>59</v>
      </c>
      <c r="B4" s="44" t="s">
        <v>10</v>
      </c>
      <c r="C4" s="10" t="s">
        <v>11</v>
      </c>
      <c r="D4" s="11">
        <v>454798</v>
      </c>
      <c r="E4" s="59">
        <v>21111</v>
      </c>
      <c r="F4" s="49">
        <f aca="true" t="shared" si="0" ref="F4:F26">E4/D4*100</f>
        <v>4.641840993144209</v>
      </c>
      <c r="G4" s="13">
        <v>304915</v>
      </c>
      <c r="H4" s="49">
        <f aca="true" t="shared" si="1" ref="H4:H26">E4/G4*100</f>
        <v>6.92356886345375</v>
      </c>
      <c r="I4" s="15">
        <v>1544223207.41</v>
      </c>
      <c r="J4" s="14">
        <v>232728007.39</v>
      </c>
      <c r="K4" s="14">
        <v>30230796.97</v>
      </c>
      <c r="L4" s="14">
        <v>1281264403.05</v>
      </c>
    </row>
    <row r="5" spans="1:12" ht="15" customHeight="1">
      <c r="A5" s="53" t="s">
        <v>59</v>
      </c>
      <c r="B5" s="44" t="s">
        <v>12</v>
      </c>
      <c r="C5" s="10" t="s">
        <v>14</v>
      </c>
      <c r="D5" s="11">
        <v>317606</v>
      </c>
      <c r="E5" s="12">
        <v>18422</v>
      </c>
      <c r="F5" s="49">
        <f t="shared" si="0"/>
        <v>5.80026825689691</v>
      </c>
      <c r="G5" s="13">
        <v>215411</v>
      </c>
      <c r="H5" s="49">
        <f t="shared" si="1"/>
        <v>8.552023805655235</v>
      </c>
      <c r="I5" s="15">
        <v>1219648974.42</v>
      </c>
      <c r="J5" s="14">
        <v>145236109.02</v>
      </c>
      <c r="K5" s="14">
        <v>12101299.5</v>
      </c>
      <c r="L5" s="14">
        <v>1062311565.9</v>
      </c>
    </row>
    <row r="6" spans="1:12" ht="15" customHeight="1">
      <c r="A6" s="53" t="s">
        <v>59</v>
      </c>
      <c r="B6" s="44" t="s">
        <v>13</v>
      </c>
      <c r="C6" s="10" t="s">
        <v>52</v>
      </c>
      <c r="D6" s="11">
        <v>305032</v>
      </c>
      <c r="E6" s="12">
        <v>17245</v>
      </c>
      <c r="F6" s="49">
        <f t="shared" si="0"/>
        <v>5.653505206011173</v>
      </c>
      <c r="G6" s="13">
        <v>206692</v>
      </c>
      <c r="H6" s="49">
        <f t="shared" si="1"/>
        <v>8.343332107677123</v>
      </c>
      <c r="I6" s="15">
        <v>1041039896.91</v>
      </c>
      <c r="J6" s="14">
        <v>244828464.83</v>
      </c>
      <c r="K6" s="14">
        <v>6406441.69</v>
      </c>
      <c r="L6" s="14">
        <v>789804990.39</v>
      </c>
    </row>
    <row r="7" spans="1:12" ht="15" customHeight="1">
      <c r="A7" s="53" t="s">
        <v>59</v>
      </c>
      <c r="B7" s="44" t="s">
        <v>15</v>
      </c>
      <c r="C7" s="10" t="s">
        <v>16</v>
      </c>
      <c r="D7" s="11">
        <v>296195</v>
      </c>
      <c r="E7" s="12">
        <v>15039</v>
      </c>
      <c r="F7" s="49">
        <f t="shared" si="0"/>
        <v>5.077398335555968</v>
      </c>
      <c r="G7" s="13">
        <v>203224</v>
      </c>
      <c r="H7" s="49">
        <f t="shared" si="1"/>
        <v>7.400208636775184</v>
      </c>
      <c r="I7" s="15">
        <v>1068886681.58</v>
      </c>
      <c r="J7" s="14">
        <v>116239713.45</v>
      </c>
      <c r="K7" s="14">
        <v>19643882.71</v>
      </c>
      <c r="L7" s="14">
        <v>933003085.42</v>
      </c>
    </row>
    <row r="8" spans="1:12" ht="15" customHeight="1">
      <c r="A8" s="54" t="s">
        <v>59</v>
      </c>
      <c r="B8" s="45" t="s">
        <v>17</v>
      </c>
      <c r="C8" s="17" t="s">
        <v>18</v>
      </c>
      <c r="D8" s="18">
        <v>172439</v>
      </c>
      <c r="E8" s="19">
        <v>10977</v>
      </c>
      <c r="F8" s="21">
        <f t="shared" si="0"/>
        <v>6.3657293303719</v>
      </c>
      <c r="G8" s="20">
        <v>113750</v>
      </c>
      <c r="H8" s="21">
        <f t="shared" si="1"/>
        <v>9.65010989010989</v>
      </c>
      <c r="I8" s="22">
        <v>569973972.32</v>
      </c>
      <c r="J8" s="23">
        <v>63500250.71</v>
      </c>
      <c r="K8" s="23">
        <v>7270855.21</v>
      </c>
      <c r="L8" s="23">
        <v>499202866.4</v>
      </c>
    </row>
    <row r="9" spans="1:12" ht="15" customHeight="1">
      <c r="A9" s="54" t="s">
        <v>59</v>
      </c>
      <c r="B9" s="45" t="s">
        <v>19</v>
      </c>
      <c r="C9" s="17" t="s">
        <v>20</v>
      </c>
      <c r="D9" s="24">
        <v>208055</v>
      </c>
      <c r="E9" s="19">
        <v>10774</v>
      </c>
      <c r="F9" s="25">
        <f t="shared" si="0"/>
        <v>5.178438393693975</v>
      </c>
      <c r="G9" s="20">
        <v>142780</v>
      </c>
      <c r="H9" s="25">
        <f t="shared" si="1"/>
        <v>7.5458747723770845</v>
      </c>
      <c r="I9" s="22">
        <v>816319863.19</v>
      </c>
      <c r="J9" s="23">
        <v>145715380.8</v>
      </c>
      <c r="K9" s="23">
        <v>24877669.33</v>
      </c>
      <c r="L9" s="23">
        <v>645726813.06</v>
      </c>
    </row>
    <row r="10" spans="1:12" ht="15" customHeight="1">
      <c r="A10" s="54" t="s">
        <v>59</v>
      </c>
      <c r="B10" s="45" t="s">
        <v>21</v>
      </c>
      <c r="C10" s="17" t="s">
        <v>22</v>
      </c>
      <c r="D10" s="24">
        <v>179521</v>
      </c>
      <c r="E10" s="19">
        <v>9896</v>
      </c>
      <c r="F10" s="25">
        <f t="shared" si="0"/>
        <v>5.5124470117702105</v>
      </c>
      <c r="G10" s="20">
        <v>118382</v>
      </c>
      <c r="H10" s="25">
        <f t="shared" si="1"/>
        <v>8.359378959639134</v>
      </c>
      <c r="I10" s="22">
        <v>539014502.08</v>
      </c>
      <c r="J10" s="23">
        <v>101566702.19</v>
      </c>
      <c r="K10" s="23">
        <v>3401486.85</v>
      </c>
      <c r="L10" s="23">
        <v>434046313.04</v>
      </c>
    </row>
    <row r="11" spans="1:12" ht="15" customHeight="1">
      <c r="A11" s="54" t="s">
        <v>59</v>
      </c>
      <c r="B11" s="45" t="s">
        <v>23</v>
      </c>
      <c r="C11" s="17" t="s">
        <v>24</v>
      </c>
      <c r="D11" s="18">
        <v>158575</v>
      </c>
      <c r="E11" s="19">
        <v>8642</v>
      </c>
      <c r="F11" s="26">
        <f t="shared" si="0"/>
        <v>5.449787166955699</v>
      </c>
      <c r="G11" s="20">
        <v>103668</v>
      </c>
      <c r="H11" s="26">
        <f t="shared" si="1"/>
        <v>8.336227186788594</v>
      </c>
      <c r="I11" s="22">
        <v>522596074.86</v>
      </c>
      <c r="J11" s="23">
        <v>111102326.48</v>
      </c>
      <c r="K11" s="23">
        <v>4046713.45</v>
      </c>
      <c r="L11" s="23">
        <v>407447034.93</v>
      </c>
    </row>
    <row r="12" spans="1:12" ht="15" customHeight="1">
      <c r="A12" s="54" t="s">
        <v>59</v>
      </c>
      <c r="B12" s="45" t="s">
        <v>25</v>
      </c>
      <c r="C12" s="17" t="s">
        <v>30</v>
      </c>
      <c r="D12" s="18">
        <v>170017</v>
      </c>
      <c r="E12" s="19">
        <v>8414</v>
      </c>
      <c r="F12" s="25">
        <f t="shared" si="0"/>
        <v>4.948916873018581</v>
      </c>
      <c r="G12" s="20">
        <v>111652</v>
      </c>
      <c r="H12" s="25">
        <f t="shared" si="1"/>
        <v>7.535915164976892</v>
      </c>
      <c r="I12" s="22">
        <v>509273769</v>
      </c>
      <c r="J12" s="23">
        <v>72922124.21</v>
      </c>
      <c r="K12" s="23">
        <v>8584228.82</v>
      </c>
      <c r="L12" s="23">
        <v>427767415.97</v>
      </c>
    </row>
    <row r="13" spans="1:12" ht="15" customHeight="1">
      <c r="A13" s="53" t="s">
        <v>59</v>
      </c>
      <c r="B13" s="44" t="s">
        <v>27</v>
      </c>
      <c r="C13" s="10" t="s">
        <v>26</v>
      </c>
      <c r="D13" s="11">
        <v>175951</v>
      </c>
      <c r="E13" s="12">
        <v>8213</v>
      </c>
      <c r="F13" s="49">
        <f t="shared" si="0"/>
        <v>4.667776824229473</v>
      </c>
      <c r="G13" s="13">
        <v>119212</v>
      </c>
      <c r="H13" s="49">
        <f t="shared" si="1"/>
        <v>6.8894071066671145</v>
      </c>
      <c r="I13" s="15">
        <v>676888774.88</v>
      </c>
      <c r="J13" s="14">
        <v>65473225.37</v>
      </c>
      <c r="K13" s="14">
        <v>4036143.68</v>
      </c>
      <c r="L13" s="14">
        <v>607379405.83</v>
      </c>
    </row>
    <row r="14" spans="1:12" ht="15" customHeight="1">
      <c r="A14" s="53" t="s">
        <v>59</v>
      </c>
      <c r="B14" s="44" t="s">
        <v>29</v>
      </c>
      <c r="C14" s="10" t="s">
        <v>32</v>
      </c>
      <c r="D14" s="11">
        <v>119764</v>
      </c>
      <c r="E14" s="12">
        <v>7293</v>
      </c>
      <c r="F14" s="27">
        <f t="shared" si="0"/>
        <v>6.089475969406499</v>
      </c>
      <c r="G14" s="13">
        <v>79310</v>
      </c>
      <c r="H14" s="27">
        <f t="shared" si="1"/>
        <v>9.195561719833565</v>
      </c>
      <c r="I14" s="15">
        <v>384336516.53</v>
      </c>
      <c r="J14" s="14">
        <v>103332496.17</v>
      </c>
      <c r="K14" s="14">
        <v>3613657.2</v>
      </c>
      <c r="L14" s="14">
        <v>277390363.16</v>
      </c>
    </row>
    <row r="15" spans="1:12" ht="15" customHeight="1">
      <c r="A15" s="53" t="s">
        <v>59</v>
      </c>
      <c r="B15" s="44" t="s">
        <v>31</v>
      </c>
      <c r="C15" s="10" t="s">
        <v>28</v>
      </c>
      <c r="D15" s="11">
        <v>115584</v>
      </c>
      <c r="E15" s="12">
        <v>6850</v>
      </c>
      <c r="F15" s="16">
        <f t="shared" si="0"/>
        <v>5.926425802879291</v>
      </c>
      <c r="G15" s="13">
        <v>76937</v>
      </c>
      <c r="H15" s="16">
        <f t="shared" si="1"/>
        <v>8.90338848668391</v>
      </c>
      <c r="I15" s="15">
        <v>493609039.76</v>
      </c>
      <c r="J15" s="14">
        <v>63423802.44</v>
      </c>
      <c r="K15" s="14">
        <v>3044026</v>
      </c>
      <c r="L15" s="14">
        <v>427141211.32</v>
      </c>
    </row>
    <row r="16" spans="1:12" ht="15" customHeight="1">
      <c r="A16" s="53" t="s">
        <v>59</v>
      </c>
      <c r="B16" s="44" t="s">
        <v>33</v>
      </c>
      <c r="C16" s="10" t="s">
        <v>36</v>
      </c>
      <c r="D16" s="11">
        <v>128899</v>
      </c>
      <c r="E16" s="12">
        <v>6344</v>
      </c>
      <c r="F16" s="49">
        <f t="shared" si="0"/>
        <v>4.921682867981908</v>
      </c>
      <c r="G16" s="13">
        <v>84359</v>
      </c>
      <c r="H16" s="49">
        <f t="shared" si="1"/>
        <v>7.520240875306724</v>
      </c>
      <c r="I16" s="15">
        <v>384492223.91</v>
      </c>
      <c r="J16" s="14">
        <v>81418500.08</v>
      </c>
      <c r="K16" s="14">
        <v>3841419.24</v>
      </c>
      <c r="L16" s="14">
        <v>299232304.59</v>
      </c>
    </row>
    <row r="17" spans="1:12" ht="15" customHeight="1">
      <c r="A17" s="53" t="s">
        <v>59</v>
      </c>
      <c r="B17" s="44" t="s">
        <v>35</v>
      </c>
      <c r="C17" s="10" t="s">
        <v>38</v>
      </c>
      <c r="D17" s="11">
        <v>113804</v>
      </c>
      <c r="E17" s="12">
        <v>6161</v>
      </c>
      <c r="F17" s="49">
        <f t="shared" si="0"/>
        <v>5.4136937190256935</v>
      </c>
      <c r="G17" s="13">
        <v>76834</v>
      </c>
      <c r="H17" s="49">
        <f t="shared" si="1"/>
        <v>8.018585522034517</v>
      </c>
      <c r="I17" s="15">
        <v>376052863.64</v>
      </c>
      <c r="J17" s="14">
        <v>43843927.64</v>
      </c>
      <c r="K17" s="14">
        <v>2649186.56</v>
      </c>
      <c r="L17" s="14">
        <v>329559749.44</v>
      </c>
    </row>
    <row r="18" spans="1:12" ht="15" customHeight="1">
      <c r="A18" s="54" t="s">
        <v>59</v>
      </c>
      <c r="B18" s="45" t="s">
        <v>37</v>
      </c>
      <c r="C18" s="17" t="s">
        <v>34</v>
      </c>
      <c r="D18" s="18">
        <v>132892</v>
      </c>
      <c r="E18" s="19">
        <v>6098</v>
      </c>
      <c r="F18" s="25">
        <f t="shared" si="0"/>
        <v>4.5886885591307225</v>
      </c>
      <c r="G18" s="20">
        <v>89545</v>
      </c>
      <c r="H18" s="25">
        <f t="shared" si="1"/>
        <v>6.809983807024402</v>
      </c>
      <c r="I18" s="22">
        <v>459570732.23</v>
      </c>
      <c r="J18" s="23">
        <v>81133715.76</v>
      </c>
      <c r="K18" s="23">
        <v>3231070.59</v>
      </c>
      <c r="L18" s="23">
        <v>375205945.88</v>
      </c>
    </row>
    <row r="19" spans="1:12" ht="15" customHeight="1">
      <c r="A19" s="54" t="s">
        <v>59</v>
      </c>
      <c r="B19" s="45" t="s">
        <v>39</v>
      </c>
      <c r="C19" s="17" t="s">
        <v>42</v>
      </c>
      <c r="D19" s="28">
        <v>109375</v>
      </c>
      <c r="E19" s="19">
        <v>5299</v>
      </c>
      <c r="F19" s="25">
        <f t="shared" si="0"/>
        <v>4.8448</v>
      </c>
      <c r="G19" s="20">
        <v>70048</v>
      </c>
      <c r="H19" s="25">
        <f t="shared" si="1"/>
        <v>7.564812699862951</v>
      </c>
      <c r="I19" s="22">
        <v>479071883.25</v>
      </c>
      <c r="J19" s="23">
        <v>75920606.7</v>
      </c>
      <c r="K19" s="23">
        <v>4757721.85</v>
      </c>
      <c r="L19" s="23">
        <v>398393554.7</v>
      </c>
    </row>
    <row r="20" spans="1:12" ht="15" customHeight="1">
      <c r="A20" s="54" t="s">
        <v>59</v>
      </c>
      <c r="B20" s="45" t="s">
        <v>41</v>
      </c>
      <c r="C20" s="17" t="s">
        <v>40</v>
      </c>
      <c r="D20" s="18">
        <v>84836</v>
      </c>
      <c r="E20" s="19">
        <v>4833</v>
      </c>
      <c r="F20" s="25">
        <f t="shared" si="0"/>
        <v>5.696873968598236</v>
      </c>
      <c r="G20" s="20">
        <v>56797</v>
      </c>
      <c r="H20" s="25">
        <f t="shared" si="1"/>
        <v>8.509252249238516</v>
      </c>
      <c r="I20" s="22">
        <v>279946800.3</v>
      </c>
      <c r="J20" s="23">
        <v>56615113.51</v>
      </c>
      <c r="K20" s="23">
        <v>3165477.5</v>
      </c>
      <c r="L20" s="23">
        <v>220166209.29</v>
      </c>
    </row>
    <row r="21" spans="1:12" ht="15" customHeight="1">
      <c r="A21" s="54" t="s">
        <v>59</v>
      </c>
      <c r="B21" s="45" t="s">
        <v>43</v>
      </c>
      <c r="C21" s="17" t="s">
        <v>44</v>
      </c>
      <c r="D21" s="28">
        <v>122568</v>
      </c>
      <c r="E21" s="19">
        <v>4732</v>
      </c>
      <c r="F21" s="25">
        <f t="shared" si="0"/>
        <v>3.860714052607532</v>
      </c>
      <c r="G21" s="20">
        <v>80804</v>
      </c>
      <c r="H21" s="25">
        <f t="shared" si="1"/>
        <v>5.856145735359636</v>
      </c>
      <c r="I21" s="22">
        <v>400111773.53</v>
      </c>
      <c r="J21" s="23">
        <v>78137969.93</v>
      </c>
      <c r="K21" s="23">
        <v>2935584.53</v>
      </c>
      <c r="L21" s="23">
        <v>319038219.07</v>
      </c>
    </row>
    <row r="22" spans="1:12" ht="15" customHeight="1">
      <c r="A22" s="54" t="s">
        <v>59</v>
      </c>
      <c r="B22" s="45" t="s">
        <v>45</v>
      </c>
      <c r="C22" s="17" t="s">
        <v>46</v>
      </c>
      <c r="D22" s="18">
        <v>78034</v>
      </c>
      <c r="E22" s="19">
        <v>3853</v>
      </c>
      <c r="F22" s="25">
        <f t="shared" si="0"/>
        <v>4.9375913063536405</v>
      </c>
      <c r="G22" s="20">
        <v>50892</v>
      </c>
      <c r="H22" s="25">
        <f t="shared" si="1"/>
        <v>7.57093452802012</v>
      </c>
      <c r="I22" s="22">
        <v>180924822.37</v>
      </c>
      <c r="J22" s="61">
        <v>49377002.37</v>
      </c>
      <c r="K22" s="23">
        <v>1368298.88</v>
      </c>
      <c r="L22" s="23">
        <v>130179521.12</v>
      </c>
    </row>
    <row r="23" spans="1:12" ht="15" customHeight="1">
      <c r="A23" s="53" t="s">
        <v>59</v>
      </c>
      <c r="B23" s="46" t="s">
        <v>47</v>
      </c>
      <c r="C23" s="29" t="s">
        <v>48</v>
      </c>
      <c r="D23" s="30">
        <v>50927</v>
      </c>
      <c r="E23" s="31">
        <v>2393</v>
      </c>
      <c r="F23" s="49">
        <f t="shared" si="0"/>
        <v>4.698882714473658</v>
      </c>
      <c r="G23" s="32">
        <v>31428</v>
      </c>
      <c r="H23" s="49">
        <f t="shared" si="1"/>
        <v>7.614229349624539</v>
      </c>
      <c r="I23" s="33">
        <v>161454707.09</v>
      </c>
      <c r="J23" s="34">
        <v>15759213.02</v>
      </c>
      <c r="K23" s="34">
        <v>1788194.81</v>
      </c>
      <c r="L23" s="34">
        <v>143907299.26</v>
      </c>
    </row>
    <row r="24" spans="1:12" ht="15" customHeight="1">
      <c r="A24" s="65"/>
      <c r="B24" s="66"/>
      <c r="C24" s="67"/>
      <c r="D24" s="51">
        <f>SUM(D3:D23)</f>
        <v>4284889</v>
      </c>
      <c r="E24" s="51">
        <f>SUM(E3:E23)</f>
        <v>230534</v>
      </c>
      <c r="F24" s="62">
        <f t="shared" si="0"/>
        <v>5.380162706665213</v>
      </c>
      <c r="G24" s="35">
        <f>SUM(G3:G23)</f>
        <v>2873828</v>
      </c>
      <c r="H24" s="62">
        <f t="shared" si="1"/>
        <v>8.02184403520322</v>
      </c>
      <c r="I24" s="51">
        <f>SUM(I3:I23)</f>
        <v>16888462293.91</v>
      </c>
      <c r="J24" s="51">
        <f>SUM(J3:J23)</f>
        <v>2667798788.3799996</v>
      </c>
      <c r="K24" s="51">
        <f>SUM(K3:K23)</f>
        <v>230792791.16999996</v>
      </c>
      <c r="L24" s="51">
        <f>SUM(L3:L23)</f>
        <v>13989870714.36</v>
      </c>
    </row>
    <row r="25" spans="1:12" ht="15.75" customHeight="1">
      <c r="A25" s="68" t="s">
        <v>49</v>
      </c>
      <c r="B25" s="69"/>
      <c r="C25" s="70"/>
      <c r="D25" s="36">
        <v>4284889</v>
      </c>
      <c r="E25" s="37">
        <v>1068</v>
      </c>
      <c r="F25" s="63">
        <f t="shared" si="0"/>
        <v>0.024924799685592792</v>
      </c>
      <c r="G25" s="38">
        <v>2873828</v>
      </c>
      <c r="H25" s="63">
        <f t="shared" si="1"/>
        <v>0.037162975654771266</v>
      </c>
      <c r="I25" s="37">
        <v>71657848.09</v>
      </c>
      <c r="J25" s="37">
        <v>45749259.09</v>
      </c>
      <c r="K25" s="37">
        <v>4421412.29</v>
      </c>
      <c r="L25" s="37">
        <v>21487176.71</v>
      </c>
    </row>
    <row r="26" spans="1:12" ht="15">
      <c r="A26" s="71" t="s">
        <v>50</v>
      </c>
      <c r="B26" s="71"/>
      <c r="C26" s="72"/>
      <c r="D26" s="39">
        <f>SUM(D3:D23)</f>
        <v>4284889</v>
      </c>
      <c r="E26" s="39">
        <v>231602</v>
      </c>
      <c r="F26" s="64">
        <f t="shared" si="0"/>
        <v>5.405087506350807</v>
      </c>
      <c r="G26" s="40">
        <f>SUM(G3:G23)</f>
        <v>2873828</v>
      </c>
      <c r="H26" s="64">
        <f t="shared" si="1"/>
        <v>8.059007010857991</v>
      </c>
      <c r="I26" s="39">
        <f>I24+I25</f>
        <v>16960120142</v>
      </c>
      <c r="J26" s="39">
        <f>J24+J25</f>
        <v>2713548047.47</v>
      </c>
      <c r="K26" s="39">
        <f>K24+K25</f>
        <v>235214203.45999995</v>
      </c>
      <c r="L26" s="39">
        <f>L24+L25</f>
        <v>14011357891.07</v>
      </c>
    </row>
    <row r="27" spans="1:9" s="2" customFormat="1" ht="12.75">
      <c r="A27" s="57" t="s">
        <v>58</v>
      </c>
      <c r="C27" s="1"/>
      <c r="D27" s="1"/>
      <c r="E27" s="3"/>
      <c r="F27" s="7"/>
      <c r="G27" s="3"/>
      <c r="H27" s="3"/>
      <c r="I27" s="3"/>
    </row>
    <row r="28" spans="1:12" ht="15">
      <c r="A28" s="57" t="s">
        <v>51</v>
      </c>
      <c r="C28" s="4"/>
      <c r="D28" s="4"/>
      <c r="E28" s="8"/>
      <c r="I28" s="9"/>
      <c r="L28" s="52"/>
    </row>
    <row r="29" spans="1:12" ht="15">
      <c r="A29" s="57" t="s">
        <v>57</v>
      </c>
      <c r="L29" s="52"/>
    </row>
  </sheetData>
  <sheetProtection/>
  <mergeCells count="4">
    <mergeCell ref="A24:C24"/>
    <mergeCell ref="A25:C25"/>
    <mergeCell ref="A26:C26"/>
    <mergeCell ref="A1:L1"/>
  </mergeCells>
  <printOptions/>
  <pageMargins left="0.1968503937007874" right="0.1968503937007874" top="0" bottom="0" header="0.31496062992125984" footer="0.31496062992125984"/>
  <pageSetup fitToHeight="1" fitToWidth="1" horizontalDpi="1200" verticalDpi="12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korisnik</cp:lastModifiedBy>
  <cp:lastPrinted>2021-01-08T14:24:25Z</cp:lastPrinted>
  <dcterms:created xsi:type="dcterms:W3CDTF">2014-08-01T07:14:43Z</dcterms:created>
  <dcterms:modified xsi:type="dcterms:W3CDTF">2021-01-12T08:05:04Z</dcterms:modified>
  <cp:category/>
  <cp:version/>
  <cp:contentType/>
  <cp:contentStatus/>
</cp:coreProperties>
</file>