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bc9141ea2d650a/Dokumenti/FINA/WEB/Gospodarske vijesti/"/>
    </mc:Choice>
  </mc:AlternateContent>
  <xr:revisionPtr revIDLastSave="0" documentId="8_{16BDF2CC-C543-40E5-8603-7C870619BEC4}" xr6:coauthVersionLast="46" xr6:coauthVersionMax="46" xr10:uidLastSave="{00000000-0000-0000-0000-000000000000}"/>
  <bookViews>
    <workbookView xWindow="-110" yWindow="-110" windowWidth="19420" windowHeight="11020" activeTab="3" xr2:uid="{00000000-000D-0000-FFFF-FFFF00000000}"/>
  </bookViews>
  <sheets>
    <sheet name="Tablica 1" sheetId="5" r:id="rId1"/>
    <sheet name="Tablica 2" sheetId="3" r:id="rId2"/>
    <sheet name="Grafikon 1" sheetId="6" r:id="rId3"/>
    <sheet name="2008.-2019.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7" l="1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7" i="7"/>
  <c r="C9" i="3" l="1"/>
  <c r="C7" i="3"/>
  <c r="D16" i="3" l="1"/>
</calcChain>
</file>

<file path=xl/sharedStrings.xml><?xml version="1.0" encoding="utf-8"?>
<sst xmlns="http://schemas.openxmlformats.org/spreadsheetml/2006/main" count="127" uniqueCount="84">
  <si>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</si>
  <si>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</si>
  <si>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</si>
  <si>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</si>
  <si>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</si>
  <si>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</si>
  <si>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</si>
  <si>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</si>
  <si>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</si>
  <si>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</si>
  <si>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</si>
  <si>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</si>
  <si>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</si>
  <si>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</si>
  <si>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</si>
  <si>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</si>
  <si>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Investicije u novu dugotrajnu imovinu</t>
  </si>
  <si>
    <t>-</t>
  </si>
  <si>
    <t>OIB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</si>
  <si>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</si>
  <si>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</si>
  <si>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</si>
  <si>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</si>
  <si>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</si>
  <si>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</si>
  <si>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</si>
  <si>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</si>
  <si>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</si>
  <si>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</si>
  <si>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Konsolidirani financijski rezultat - dobit razdoblja (+) ili gubitak razdoblja (-)</t>
  </si>
  <si>
    <t xml:space="preserve">2014. </t>
  </si>
  <si>
    <t>2010.</t>
  </si>
  <si>
    <t>2011.</t>
  </si>
  <si>
    <t>2012.</t>
  </si>
  <si>
    <t>2013.</t>
  </si>
  <si>
    <t>2015.</t>
  </si>
  <si>
    <t>2016.</t>
  </si>
  <si>
    <t>2017.</t>
  </si>
  <si>
    <t>Neto dobit/gubitak</t>
  </si>
  <si>
    <t xml:space="preserve">2018. </t>
  </si>
  <si>
    <t>2018.</t>
  </si>
  <si>
    <t>Izvor: Fina, Registar godišnjih financijskih izvještaja, obrada GFI-a za 2019. godinu</t>
  </si>
  <si>
    <t>2019.</t>
  </si>
  <si>
    <t>85577874038</t>
  </si>
  <si>
    <t>85127306373</t>
  </si>
  <si>
    <t>16457179668</t>
  </si>
  <si>
    <t>35913314365</t>
  </si>
  <si>
    <t>32802230502</t>
  </si>
  <si>
    <t>76399409042</t>
  </si>
  <si>
    <t>0IB</t>
  </si>
  <si>
    <t>Ukupni prihod</t>
  </si>
  <si>
    <t>TOP 5 poduzetnika iz NKD 69.10 rangirani prema dobiti razdoblja u 2019. godini</t>
  </si>
  <si>
    <t xml:space="preserve">2019. </t>
  </si>
  <si>
    <t>54328129475</t>
  </si>
  <si>
    <t>58186870694</t>
  </si>
  <si>
    <t>01394705384</t>
  </si>
  <si>
    <t>49363584505</t>
  </si>
  <si>
    <t>Izvor: Fina, Registar godišnjih financijskih izvještaja, obrada GFI-a, 2010.-2019. godina</t>
  </si>
  <si>
    <t xml:space="preserve">Tablica 1. Osnovni financijski rezultati poslovanja poduzetnika u razredu djelatnosti 69.10 – Pravne djelatnosti u 2019. godini </t>
  </si>
  <si>
    <t>(iznosi u tisućama kuna, prosječne plaće u kunama)</t>
  </si>
  <si>
    <t>(iznosi u tisućama kuna)</t>
  </si>
  <si>
    <t>Ukupno SVI po odabranim kriterijima (1.219)</t>
  </si>
  <si>
    <r>
      <t xml:space="preserve">         </t>
    </r>
    <r>
      <rPr>
        <i/>
        <sz val="8"/>
        <color theme="3" tint="-0.249977111117893"/>
        <rFont val="Arial"/>
        <family val="2"/>
        <charset val="238"/>
      </rPr>
      <t xml:space="preserve"> (iznosi u tisućama kuna, prosječne plaće u kunama)</t>
    </r>
  </si>
  <si>
    <t>Naziv društva</t>
  </si>
  <si>
    <t>TOP 10 poduzetnika iz NKD 69.10 rangirani prema UKUPNOM PRIHODUu 2019. godini</t>
  </si>
  <si>
    <t>Odvjetničko društvo Porobija &amp; Porobija j.t.d.</t>
  </si>
  <si>
    <t>Odvjetničko društvo Hanžeković &amp; Partneri d.o.o.</t>
  </si>
  <si>
    <t xml:space="preserve">Grgić &amp; Partneri odvjetničko društvo d.o.o. </t>
  </si>
  <si>
    <t>ODVJETNIK DRAŽEN BILIĆ</t>
  </si>
  <si>
    <t xml:space="preserve">Odvjetničko društvo Leko i partneri d.o.o. </t>
  </si>
  <si>
    <t>Rang</t>
  </si>
  <si>
    <t>WOLF THEISS Rechtsanwaelte GmbH &amp; CO KG - Podružnica Zagreb</t>
  </si>
  <si>
    <t>Divjak, Topić, Bahtijarević &amp; Krka OD d.o.o. </t>
  </si>
  <si>
    <t>VUKIĆ i partneri d.o.o.</t>
  </si>
  <si>
    <t>ŠAVORIĆ &amp; PARTNERI odvjetničko društvo, d.o.o.</t>
  </si>
  <si>
    <t>MAMIĆ PERIĆ REBERSKI RIMAC Odvjetničko društvo, d.o.o.</t>
  </si>
  <si>
    <t xml:space="preserve">Odvjetničko društvo Bardek, Lisac, Mušec, Skoko i partneri d.o.o. </t>
  </si>
  <si>
    <t>Konsolidirani financ. rez. - dobit (+) ili gubitak razd. (-)</t>
  </si>
  <si>
    <t>Index 2019./10.</t>
  </si>
  <si>
    <r>
      <t xml:space="preserve">Tablica 2. </t>
    </r>
    <r>
      <rPr>
        <b/>
        <u/>
        <sz val="9"/>
        <color theme="3" tint="-0.249977111117893"/>
        <rFont val="Arial"/>
        <family val="2"/>
        <charset val="238"/>
      </rPr>
      <t xml:space="preserve">TOP 10 </t>
    </r>
    <r>
      <rPr>
        <b/>
        <sz val="9"/>
        <color theme="3" tint="-0.249977111117893"/>
        <rFont val="Arial"/>
        <family val="2"/>
        <charset val="238"/>
      </rPr>
      <t>poduzetnika u razredu djelatnosti 69.10 rangirani prema ukupnim prihodima</t>
    </r>
    <r>
      <rPr>
        <b/>
        <u/>
        <sz val="9"/>
        <color theme="3" tint="-0.249977111117893"/>
        <rFont val="Arial"/>
        <family val="2"/>
        <charset val="238"/>
      </rPr>
      <t xml:space="preserve"> </t>
    </r>
    <r>
      <rPr>
        <b/>
        <sz val="9"/>
        <color theme="3" tint="-0.249977111117893"/>
        <rFont val="Arial"/>
        <family val="2"/>
        <charset val="238"/>
      </rPr>
      <t xml:space="preserve">u 2019. godini </t>
    </r>
  </si>
  <si>
    <r>
      <t xml:space="preserve">Grafikon 1. </t>
    </r>
    <r>
      <rPr>
        <b/>
        <u/>
        <sz val="9"/>
        <color theme="3" tint="-0.249977111117893"/>
        <rFont val="Arial"/>
        <family val="2"/>
        <charset val="238"/>
      </rPr>
      <t>TOP 5</t>
    </r>
    <r>
      <rPr>
        <b/>
        <sz val="9"/>
        <color theme="3" tint="-0.249977111117893"/>
        <rFont val="Arial"/>
        <family val="2"/>
        <charset val="238"/>
      </rPr>
      <t xml:space="preserve"> poduzetnika u razredu djelatnosti 69.10 rangirani prema ostvarenoj dobiti razdoblja</t>
    </r>
    <r>
      <rPr>
        <b/>
        <sz val="9"/>
        <color theme="3" tint="-0.249977111117893"/>
        <rFont val="Arial"/>
        <family val="2"/>
        <charset val="238"/>
      </rPr>
      <t xml:space="preserve"> u 2019. godini </t>
    </r>
  </si>
  <si>
    <t>2009.</t>
  </si>
  <si>
    <t>2008.</t>
  </si>
  <si>
    <t xml:space="preserve">Tablica 1. Osnovni financijski rezultati poslovanja poduzetnika u razredu djelatnosti 69.10 – Pravne djelatnosti - u razdoblju od 2008. do 2019. g.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</si>
</sst>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"/>
    <numFmt numFmtId="165" formatCode="#,##0_ ;\-#,##0\ "/>
    <numFmt numFmtId="166" formatCode="0.0"/>
    <numFmt numFmtId="167" formatCode="0.0%"/>
  </numFmts>
  <fonts count="2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i/>
      <sz val="8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8"/>
      <color indexed="5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b/>
      <i/>
      <sz val="8"/>
      <color theme="3" tint="-0.249977111117893"/>
      <name val="Arial"/>
      <family val="2"/>
      <charset val="238"/>
    </font>
    <font>
      <i/>
      <sz val="8"/>
      <color theme="3" tint="-0.249977111117893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sz val="10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u/>
      <sz val="9"/>
      <color theme="3" tint="-0.249977111117893"/>
      <name val="Arial"/>
      <family val="2"/>
      <charset val="238"/>
    </font>
    <font>
      <b/>
      <sz val="8.5"/>
      <color indexed="9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8.5"/>
      <color rgb="FFFFFFFF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-0.499984740745262"/>
        <bgColor indexed="64"/>
      </patternFill>
    </fill>
  </fills>
  <borders count="9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3" tint="-0.24994659260841701"/>
      </left>
      <right style="thin">
        <color indexed="9"/>
      </right>
      <top style="thin">
        <color theme="3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3" tint="-0.24994659260841701"/>
      </top>
      <bottom/>
      <diagonal/>
    </border>
    <border>
      <left style="thin">
        <color indexed="9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indexed="22"/>
      </right>
      <top/>
      <bottom style="thin">
        <color indexed="22"/>
      </bottom>
      <diagonal/>
    </border>
    <border>
      <left style="thin">
        <color theme="3" tint="-0.2499465926084170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3" tint="-0.24994659260841701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3" tint="-0.24994659260841701"/>
      </bottom>
      <diagonal/>
    </border>
    <border>
      <left style="thin">
        <color indexed="22"/>
      </left>
      <right style="thin">
        <color theme="3" tint="-0.24994659260841701"/>
      </right>
      <top style="thin">
        <color indexed="22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theme="3" tint="-0.24994659260841701"/>
      </bottom>
      <diagonal/>
    </border>
    <border>
      <left style="thin">
        <color theme="4" tint="-0.49998474074526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4" tint="-0.49998474074526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4" tint="-0.499984740745262"/>
      </left>
      <right style="thin">
        <color theme="0" tint="-4.9989318521683403E-2"/>
      </right>
      <top style="thin">
        <color theme="0" tint="-4.9989318521683403E-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4" tint="-0.499984740745262"/>
      </right>
      <top style="thin">
        <color theme="0" tint="-4.9989318521683403E-2"/>
      </top>
      <bottom style="thin">
        <color theme="4" tint="-0.499984740745262"/>
      </bottom>
      <diagonal/>
    </border>
    <border>
      <left style="thin">
        <color theme="3" tint="-0.24994659260841701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3" tint="-0.2499465926084170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 style="thin">
        <color theme="0" tint="-4.9989318521683403E-2"/>
      </bottom>
      <diagonal/>
    </border>
    <border>
      <left style="thin">
        <color theme="4" tint="-0.499984740745262"/>
      </left>
      <right style="thin">
        <color theme="0" tint="-4.9989318521683403E-2"/>
      </right>
      <top style="thin">
        <color theme="4" tint="-0.499984740745262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-0.499984740745262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-0.499984740745262"/>
      </top>
      <bottom/>
      <diagonal/>
    </border>
    <border>
      <left style="thin">
        <color theme="0" tint="-4.9989318521683403E-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4" tint="-0.499984740745262"/>
      </right>
      <top style="thin">
        <color indexed="22"/>
      </top>
      <bottom style="thin">
        <color theme="0"/>
      </bottom>
      <diagonal/>
    </border>
    <border>
      <left style="thin">
        <color theme="4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 style="thin">
        <color theme="0" tint="-4.9989318521683403E-2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4" tint="-0.499984740745262"/>
      </right>
      <top style="thin">
        <color theme="0"/>
      </top>
      <bottom style="thin">
        <color theme="0" tint="-4.9989318521683403E-2"/>
      </bottom>
      <diagonal/>
    </border>
    <border>
      <left style="thin">
        <color theme="3" tint="-0.24994659260841701"/>
      </left>
      <right style="thin">
        <color indexed="22"/>
      </right>
      <top style="thin">
        <color indexed="22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3" tint="-0.24994659260841701"/>
      </right>
      <top/>
      <bottom style="thin">
        <color theme="0" tint="-4.9989318521683403E-2"/>
      </bottom>
      <diagonal/>
    </border>
    <border>
      <left style="thin">
        <color indexed="22"/>
      </left>
      <right style="thin">
        <color theme="3" tint="-0.24994659260841701"/>
      </right>
      <top/>
      <bottom style="thin">
        <color indexed="2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3" tint="-0.24994659260841701"/>
      </left>
      <right/>
      <top/>
      <bottom style="thin">
        <color theme="0" tint="-0.14999847407452621"/>
      </bottom>
      <diagonal/>
    </border>
    <border>
      <left style="thin">
        <color theme="3" tint="-0.2499465926084170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3" tint="-0.24994659260841701"/>
      </left>
      <right/>
      <top style="thin">
        <color theme="0" tint="-0.14999847407452621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4" tint="-0.249977111117893"/>
      </left>
      <right style="thin">
        <color theme="0"/>
      </right>
      <top/>
      <bottom style="thin">
        <color theme="0"/>
      </bottom>
      <diagonal/>
    </border>
    <border>
      <left style="mediumDashed">
        <color theme="4" tint="-0.249977111117893"/>
      </left>
      <right style="mediumDashed">
        <color theme="4" tint="-0.249977111117893"/>
      </right>
      <top style="mediumDashed">
        <color theme="4" tint="-0.249977111117893"/>
      </top>
      <bottom style="mediumDashed">
        <color theme="4" tint="-0.249977111117893"/>
      </bottom>
      <diagonal/>
    </border>
    <border>
      <left style="thin">
        <color theme="0"/>
      </left>
      <right style="mediumDashed">
        <color theme="4" tint="-0.24997711111789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Dashed">
        <color theme="4" tint="-0.249977111117893"/>
      </right>
      <top style="thin">
        <color theme="0"/>
      </top>
      <bottom/>
      <diagonal/>
    </border>
    <border>
      <left/>
      <right style="mediumDashed">
        <color theme="4" tint="-0.249977111117893"/>
      </right>
      <top/>
      <bottom/>
      <diagonal/>
    </border>
    <border>
      <left style="thin">
        <color theme="0" tint="-0.249977111117893"/>
      </left>
      <right style="mediumDashed">
        <color theme="4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Dashed">
        <color theme="4" tint="-0.249977111117893"/>
      </left>
      <right style="thin">
        <color theme="0" tint="-0.249977111117893"/>
      </right>
      <top style="thin">
        <color theme="0" tint="-0.249977111117893"/>
      </top>
      <bottom style="mediumDashed">
        <color theme="4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Dashed">
        <color theme="4" tint="-0.249977111117893"/>
      </bottom>
      <diagonal/>
    </border>
    <border>
      <left style="thin">
        <color theme="0"/>
      </left>
      <right style="mediumDashed">
        <color theme="4" tint="-0.249977111117893"/>
      </right>
      <top/>
      <bottom style="thin">
        <color theme="0"/>
      </bottom>
      <diagonal/>
    </border>
    <border>
      <left style="thin">
        <color theme="0" tint="-0.249977111117893"/>
      </left>
      <right style="mediumDashed">
        <color theme="4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Dashed">
        <color theme="4" tint="-0.249977111117893"/>
      </right>
      <top style="thin">
        <color theme="0" tint="-0.249977111117893"/>
      </top>
      <bottom style="mediumDashed">
        <color theme="4" tint="-0.249977111117893"/>
      </bottom>
      <diagonal/>
    </border>
    <border>
      <left/>
      <right/>
      <top/>
      <bottom style="mediumDashed">
        <color theme="4" tint="-0.249977111117893"/>
      </bottom>
      <diagonal/>
    </border>
    <border>
      <left style="mediumDashed">
        <color theme="4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Dashed">
        <color theme="4" tint="-0.249977111117893"/>
      </left>
      <right style="mediumDashed">
        <color theme="4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Dashed">
        <color theme="4" tint="-0.249977111117893"/>
      </left>
      <right style="mediumDashed">
        <color theme="4" tint="-0.249977111117893"/>
      </right>
      <top/>
      <bottom style="thin">
        <color theme="0"/>
      </bottom>
      <diagonal/>
    </border>
    <border>
      <left style="mediumDashed">
        <color theme="4" tint="-0.249977111117893"/>
      </left>
      <right style="mediumDashed">
        <color theme="4" tint="-0.249977111117893"/>
      </right>
      <top style="thin">
        <color theme="0"/>
      </top>
      <bottom style="thin">
        <color theme="0"/>
      </bottom>
      <diagonal/>
    </border>
    <border>
      <left style="mediumDashed">
        <color theme="4" tint="-0.249977111117893"/>
      </left>
      <right style="mediumDashed">
        <color theme="4" tint="-0.249977111117893"/>
      </right>
      <top style="thin">
        <color theme="0"/>
      </top>
      <bottom/>
      <diagonal/>
    </border>
    <border>
      <left style="mediumDashed">
        <color theme="4" tint="-0.249977111117893"/>
      </left>
      <right style="mediumDashed">
        <color theme="4" tint="-0.249977111117893"/>
      </right>
      <top/>
      <bottom style="thin">
        <color theme="0" tint="-0.249977111117893"/>
      </bottom>
      <diagonal/>
    </border>
    <border>
      <left style="mediumDashed">
        <color theme="4" tint="-0.249977111117893"/>
      </left>
      <right style="mediumDashed">
        <color theme="4" tint="-0.249977111117893"/>
      </right>
      <top style="thin">
        <color theme="0" tint="-0.249977111117893"/>
      </top>
      <bottom style="mediumDashed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 style="mediumDashed">
        <color theme="4" tint="-0.249977111117893"/>
      </left>
      <right style="thin">
        <color indexed="22"/>
      </right>
      <top style="thin">
        <color theme="0" tint="-0.249977111117893"/>
      </top>
      <bottom style="thin">
        <color indexed="22"/>
      </bottom>
      <diagonal/>
    </border>
    <border>
      <left style="thin">
        <color theme="0" tint="-0.249977111117893"/>
      </left>
      <right style="mediumDashed">
        <color theme="4" tint="-0.249977111117893"/>
      </right>
      <top style="mediumDashed">
        <color theme="4" tint="-0.249977111117893"/>
      </top>
      <bottom style="thin">
        <color theme="0" tint="-0.249977111117893"/>
      </bottom>
      <diagonal/>
    </border>
    <border>
      <left style="thin">
        <color indexed="22"/>
      </left>
      <right style="mediumDashed">
        <color theme="4" tint="-0.249977111117893"/>
      </right>
      <top/>
      <bottom style="thin">
        <color indexed="22"/>
      </bottom>
      <diagonal/>
    </border>
    <border>
      <left style="mediumDashed">
        <color theme="4" tint="-0.249977111117893"/>
      </left>
      <right style="thin">
        <color indexed="22"/>
      </right>
      <top style="thin">
        <color indexed="22"/>
      </top>
      <bottom style="mediumDashed">
        <color theme="4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Dashed">
        <color theme="4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Dashed">
        <color theme="4" tint="-0.249977111117893"/>
      </bottom>
      <diagonal/>
    </border>
    <border>
      <left style="thin">
        <color indexed="22"/>
      </left>
      <right style="mediumDashed">
        <color theme="4" tint="-0.249977111117893"/>
      </right>
      <top style="thin">
        <color indexed="22"/>
      </top>
      <bottom style="mediumDashed">
        <color theme="4" tint="-0.249977111117893"/>
      </bottom>
      <diagonal/>
    </border>
    <border>
      <left style="thin">
        <color theme="0"/>
      </left>
      <right style="thin">
        <color theme="4" tint="-0.249977111117893"/>
      </right>
      <top style="thin">
        <color theme="0"/>
      </top>
      <bottom style="thin">
        <color theme="0"/>
      </bottom>
      <diagonal/>
    </border>
    <border>
      <left style="thin">
        <color theme="4" tint="-0.249977111117893"/>
      </left>
      <right style="thin">
        <color theme="0" tint="-0.249977111117893"/>
      </right>
      <top style="thin">
        <color theme="4" tint="-0.249977111117893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4" tint="-0.249977111117893"/>
      </top>
      <bottom style="thin">
        <color theme="0"/>
      </bottom>
      <diagonal/>
    </border>
    <border>
      <left style="thin">
        <color theme="0" tint="-0.249977111117893"/>
      </left>
      <right style="mediumDashed">
        <color theme="4" tint="-0.249977111117893"/>
      </right>
      <top style="thin">
        <color theme="4" tint="-0.249977111117893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3" tint="-0.2499465926084170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/>
    <xf numFmtId="3" fontId="7" fillId="0" borderId="0" xfId="0" applyNumberFormat="1" applyFont="1" applyFill="1" applyBorder="1" applyAlignment="1">
      <alignment horizontal="left" vertical="center"/>
    </xf>
    <xf numFmtId="0" fontId="0" fillId="0" borderId="0" xfId="0" quotePrefix="1" applyNumberFormat="1"/>
    <xf numFmtId="165" fontId="0" fillId="0" borderId="0" xfId="0" applyNumberFormat="1"/>
    <xf numFmtId="166" fontId="0" fillId="0" borderId="0" xfId="0" applyNumberFormat="1"/>
    <xf numFmtId="3" fontId="0" fillId="0" borderId="0" xfId="0" applyNumberFormat="1"/>
    <xf numFmtId="3" fontId="3" fillId="0" borderId="3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0" fontId="13" fillId="0" borderId="0" xfId="0" applyFont="1"/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left" vertical="center"/>
    </xf>
    <xf numFmtId="3" fontId="3" fillId="0" borderId="10" xfId="0" applyNumberFormat="1" applyFont="1" applyBorder="1" applyAlignment="1">
      <alignment horizontal="left" vertical="center"/>
    </xf>
    <xf numFmtId="164" fontId="3" fillId="0" borderId="11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left" vertical="center"/>
    </xf>
    <xf numFmtId="164" fontId="10" fillId="0" borderId="11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164" fontId="10" fillId="0" borderId="13" xfId="0" applyNumberFormat="1" applyFont="1" applyBorder="1" applyAlignment="1">
      <alignment horizontal="right" vertical="center"/>
    </xf>
    <xf numFmtId="0" fontId="15" fillId="0" borderId="0" xfId="0" applyFont="1"/>
    <xf numFmtId="3" fontId="3" fillId="0" borderId="14" xfId="0" applyNumberFormat="1" applyFont="1" applyBorder="1" applyAlignment="1">
      <alignment horizontal="left" vertical="center"/>
    </xf>
    <xf numFmtId="0" fontId="17" fillId="0" borderId="0" xfId="0" applyFont="1"/>
    <xf numFmtId="49" fontId="3" fillId="4" borderId="17" xfId="1" applyNumberFormat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left" vertical="center"/>
    </xf>
    <xf numFmtId="3" fontId="11" fillId="4" borderId="17" xfId="0" applyNumberFormat="1" applyFont="1" applyFill="1" applyBorder="1"/>
    <xf numFmtId="49" fontId="3" fillId="4" borderId="22" xfId="0" applyNumberFormat="1" applyFont="1" applyFill="1" applyBorder="1" applyAlignment="1">
      <alignment horizontal="center" vertical="center"/>
    </xf>
    <xf numFmtId="3" fontId="11" fillId="4" borderId="23" xfId="0" applyNumberFormat="1" applyFont="1" applyFill="1" applyBorder="1"/>
    <xf numFmtId="49" fontId="10" fillId="3" borderId="24" xfId="0" applyNumberFormat="1" applyFont="1" applyFill="1" applyBorder="1" applyAlignment="1">
      <alignment horizontal="left" vertical="center"/>
    </xf>
    <xf numFmtId="49" fontId="10" fillId="3" borderId="25" xfId="0" applyNumberFormat="1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left" vertical="center"/>
    </xf>
    <xf numFmtId="3" fontId="10" fillId="3" borderId="25" xfId="0" applyNumberFormat="1" applyFont="1" applyFill="1" applyBorder="1" applyAlignment="1">
      <alignment horizontal="right" vertical="center"/>
    </xf>
    <xf numFmtId="3" fontId="10" fillId="3" borderId="26" xfId="0" applyNumberFormat="1" applyFont="1" applyFill="1" applyBorder="1" applyAlignment="1">
      <alignment horizontal="right" vertical="center"/>
    </xf>
    <xf numFmtId="49" fontId="10" fillId="3" borderId="27" xfId="0" applyNumberFormat="1" applyFont="1" applyFill="1" applyBorder="1" applyAlignment="1">
      <alignment horizontal="left" vertical="center"/>
    </xf>
    <xf numFmtId="49" fontId="10" fillId="3" borderId="28" xfId="0" applyNumberFormat="1" applyFont="1" applyFill="1" applyBorder="1" applyAlignment="1">
      <alignment horizontal="left" vertical="center"/>
    </xf>
    <xf numFmtId="0" fontId="10" fillId="3" borderId="28" xfId="0" applyFont="1" applyFill="1" applyBorder="1" applyAlignment="1">
      <alignment horizontal="left" vertical="center"/>
    </xf>
    <xf numFmtId="3" fontId="10" fillId="3" borderId="28" xfId="0" applyNumberFormat="1" applyFont="1" applyFill="1" applyBorder="1" applyAlignment="1">
      <alignment horizontal="right" vertical="center"/>
    </xf>
    <xf numFmtId="3" fontId="10" fillId="3" borderId="29" xfId="0" applyNumberFormat="1" applyFont="1" applyFill="1" applyBorder="1" applyAlignment="1">
      <alignment horizontal="right" vertical="center"/>
    </xf>
    <xf numFmtId="3" fontId="3" fillId="4" borderId="30" xfId="1" applyNumberFormat="1" applyFont="1" applyFill="1" applyBorder="1" applyAlignment="1">
      <alignment horizontal="right" vertical="center"/>
    </xf>
    <xf numFmtId="3" fontId="3" fillId="4" borderId="31" xfId="1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3" fontId="3" fillId="4" borderId="2" xfId="1" applyNumberFormat="1" applyFont="1" applyFill="1" applyBorder="1" applyAlignment="1">
      <alignment horizontal="right" vertical="center"/>
    </xf>
    <xf numFmtId="0" fontId="3" fillId="4" borderId="32" xfId="0" applyFont="1" applyFill="1" applyBorder="1" applyAlignment="1">
      <alignment horizontal="left" vertical="center"/>
    </xf>
    <xf numFmtId="3" fontId="3" fillId="4" borderId="32" xfId="1" applyNumberFormat="1" applyFont="1" applyFill="1" applyBorder="1" applyAlignment="1">
      <alignment horizontal="right" vertical="center"/>
    </xf>
    <xf numFmtId="49" fontId="10" fillId="3" borderId="16" xfId="0" applyNumberFormat="1" applyFont="1" applyFill="1" applyBorder="1" applyAlignment="1">
      <alignment horizontal="left" vertical="center"/>
    </xf>
    <xf numFmtId="49" fontId="10" fillId="3" borderId="17" xfId="0" applyNumberFormat="1" applyFont="1" applyFill="1" applyBorder="1" applyAlignment="1">
      <alignment horizontal="left" vertical="center"/>
    </xf>
    <xf numFmtId="3" fontId="10" fillId="3" borderId="17" xfId="0" applyNumberFormat="1" applyFont="1" applyFill="1" applyBorder="1" applyAlignment="1">
      <alignment horizontal="right" vertical="center"/>
    </xf>
    <xf numFmtId="49" fontId="10" fillId="3" borderId="19" xfId="0" applyNumberFormat="1" applyFont="1" applyFill="1" applyBorder="1" applyAlignment="1">
      <alignment horizontal="left" vertical="center"/>
    </xf>
    <xf numFmtId="49" fontId="10" fillId="3" borderId="20" xfId="0" applyNumberFormat="1" applyFont="1" applyFill="1" applyBorder="1" applyAlignment="1">
      <alignment horizontal="left" vertical="center"/>
    </xf>
    <xf numFmtId="3" fontId="10" fillId="3" borderId="20" xfId="0" applyNumberFormat="1" applyFont="1" applyFill="1" applyBorder="1" applyAlignment="1">
      <alignment horizontal="right" vertical="center"/>
    </xf>
    <xf numFmtId="49" fontId="14" fillId="2" borderId="33" xfId="0" applyNumberFormat="1" applyFont="1" applyFill="1" applyBorder="1" applyAlignment="1">
      <alignment horizontal="center" vertical="center" wrapText="1"/>
    </xf>
    <xf numFmtId="49" fontId="14" fillId="2" borderId="34" xfId="0" applyNumberFormat="1" applyFont="1" applyFill="1" applyBorder="1" applyAlignment="1">
      <alignment horizontal="center" vertical="center" wrapText="1"/>
    </xf>
    <xf numFmtId="49" fontId="2" fillId="5" borderId="35" xfId="1" applyNumberFormat="1" applyFont="1" applyFill="1" applyBorder="1" applyAlignment="1">
      <alignment horizontal="center" vertical="center" wrapText="1"/>
    </xf>
    <xf numFmtId="49" fontId="2" fillId="5" borderId="36" xfId="1" applyNumberFormat="1" applyFont="1" applyFill="1" applyBorder="1" applyAlignment="1">
      <alignment horizontal="center" vertical="center" wrapText="1"/>
    </xf>
    <xf numFmtId="0" fontId="11" fillId="4" borderId="37" xfId="0" applyFont="1" applyFill="1" applyBorder="1"/>
    <xf numFmtId="3" fontId="3" fillId="4" borderId="38" xfId="1" applyNumberFormat="1" applyFont="1" applyFill="1" applyBorder="1" applyAlignment="1">
      <alignment horizontal="right" vertical="center"/>
    </xf>
    <xf numFmtId="0" fontId="11" fillId="4" borderId="39" xfId="0" applyFont="1" applyFill="1" applyBorder="1"/>
    <xf numFmtId="3" fontId="3" fillId="4" borderId="40" xfId="1" applyNumberFormat="1" applyFont="1" applyFill="1" applyBorder="1" applyAlignment="1">
      <alignment horizontal="right" vertical="center"/>
    </xf>
    <xf numFmtId="0" fontId="11" fillId="4" borderId="41" xfId="0" applyFont="1" applyFill="1" applyBorder="1"/>
    <xf numFmtId="3" fontId="3" fillId="4" borderId="42" xfId="1" applyNumberFormat="1" applyFont="1" applyFill="1" applyBorder="1" applyAlignment="1">
      <alignment horizontal="right" vertical="center"/>
    </xf>
    <xf numFmtId="3" fontId="10" fillId="3" borderId="18" xfId="0" applyNumberFormat="1" applyFont="1" applyFill="1" applyBorder="1" applyAlignment="1">
      <alignment horizontal="right" vertical="center"/>
    </xf>
    <xf numFmtId="3" fontId="10" fillId="3" borderId="21" xfId="0" applyNumberFormat="1" applyFont="1" applyFill="1" applyBorder="1" applyAlignment="1">
      <alignment horizontal="right" vertical="center"/>
    </xf>
    <xf numFmtId="0" fontId="18" fillId="0" borderId="0" xfId="0" applyFont="1" applyAlignment="1"/>
    <xf numFmtId="3" fontId="10" fillId="0" borderId="43" xfId="0" applyNumberFormat="1" applyFont="1" applyBorder="1" applyAlignment="1">
      <alignment horizontal="left" vertical="center"/>
    </xf>
    <xf numFmtId="0" fontId="22" fillId="4" borderId="0" xfId="0" applyFont="1" applyFill="1"/>
    <xf numFmtId="3" fontId="3" fillId="4" borderId="2" xfId="0" applyNumberFormat="1" applyFont="1" applyFill="1" applyBorder="1" applyAlignment="1">
      <alignment horizontal="right" vertical="center"/>
    </xf>
    <xf numFmtId="49" fontId="3" fillId="4" borderId="44" xfId="0" applyNumberFormat="1" applyFont="1" applyFill="1" applyBorder="1" applyAlignment="1">
      <alignment horizontal="center" vertical="center"/>
    </xf>
    <xf numFmtId="49" fontId="3" fillId="4" borderId="45" xfId="1" applyNumberFormat="1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left" vertical="center"/>
    </xf>
    <xf numFmtId="3" fontId="11" fillId="4" borderId="45" xfId="0" applyNumberFormat="1" applyFont="1" applyFill="1" applyBorder="1"/>
    <xf numFmtId="3" fontId="11" fillId="4" borderId="46" xfId="0" applyNumberFormat="1" applyFont="1" applyFill="1" applyBorder="1"/>
    <xf numFmtId="0" fontId="8" fillId="2" borderId="2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left" vertical="center"/>
    </xf>
    <xf numFmtId="0" fontId="13" fillId="4" borderId="2" xfId="0" applyFont="1" applyFill="1" applyBorder="1" applyAlignment="1">
      <alignment vertical="center"/>
    </xf>
    <xf numFmtId="3" fontId="13" fillId="4" borderId="2" xfId="0" applyNumberFormat="1" applyFont="1" applyFill="1" applyBorder="1" applyAlignment="1">
      <alignment vertical="center"/>
    </xf>
    <xf numFmtId="3" fontId="3" fillId="4" borderId="3" xfId="0" applyNumberFormat="1" applyFont="1" applyFill="1" applyBorder="1" applyAlignment="1">
      <alignment horizontal="right" vertical="center"/>
    </xf>
    <xf numFmtId="3" fontId="9" fillId="4" borderId="5" xfId="0" applyNumberFormat="1" applyFont="1" applyFill="1" applyBorder="1" applyAlignment="1">
      <alignment horizontal="right" vertical="center"/>
    </xf>
    <xf numFmtId="3" fontId="3" fillId="4" borderId="2" xfId="0" applyNumberFormat="1" applyFont="1" applyFill="1" applyBorder="1" applyAlignment="1">
      <alignment horizontal="left" vertical="center"/>
    </xf>
    <xf numFmtId="3" fontId="9" fillId="4" borderId="2" xfId="0" applyNumberFormat="1" applyFont="1" applyFill="1" applyBorder="1" applyAlignment="1">
      <alignment horizontal="right" vertical="center"/>
    </xf>
    <xf numFmtId="0" fontId="23" fillId="0" borderId="0" xfId="0" applyFont="1"/>
    <xf numFmtId="164" fontId="3" fillId="0" borderId="47" xfId="0" applyNumberFormat="1" applyFont="1" applyBorder="1" applyAlignment="1">
      <alignment horizontal="right" vertical="center"/>
    </xf>
    <xf numFmtId="164" fontId="3" fillId="4" borderId="2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3" fontId="3" fillId="0" borderId="49" xfId="0" applyNumberFormat="1" applyFont="1" applyBorder="1" applyAlignment="1">
      <alignment horizontal="left" vertical="center"/>
    </xf>
    <xf numFmtId="3" fontId="3" fillId="0" borderId="50" xfId="0" applyNumberFormat="1" applyFont="1" applyBorder="1" applyAlignment="1">
      <alignment horizontal="left" vertical="center"/>
    </xf>
    <xf numFmtId="3" fontId="10" fillId="0" borderId="50" xfId="0" applyNumberFormat="1" applyFont="1" applyBorder="1" applyAlignment="1">
      <alignment horizontal="left" vertical="center" wrapText="1"/>
    </xf>
    <xf numFmtId="3" fontId="3" fillId="0" borderId="51" xfId="0" applyNumberFormat="1" applyFont="1" applyBorder="1" applyAlignment="1">
      <alignment horizontal="left" vertical="center"/>
    </xf>
    <xf numFmtId="3" fontId="3" fillId="0" borderId="48" xfId="0" applyNumberFormat="1" applyFont="1" applyBorder="1" applyAlignment="1">
      <alignment horizontal="right" vertical="center"/>
    </xf>
    <xf numFmtId="3" fontId="10" fillId="0" borderId="48" xfId="0" applyNumberFormat="1" applyFont="1" applyBorder="1" applyAlignment="1">
      <alignment horizontal="right" vertical="center"/>
    </xf>
    <xf numFmtId="3" fontId="3" fillId="4" borderId="28" xfId="0" applyNumberFormat="1" applyFont="1" applyFill="1" applyBorder="1" applyAlignment="1">
      <alignment horizontal="left" vertical="center"/>
    </xf>
    <xf numFmtId="0" fontId="13" fillId="4" borderId="28" xfId="0" applyFont="1" applyFill="1" applyBorder="1" applyAlignment="1">
      <alignment vertical="center"/>
    </xf>
    <xf numFmtId="3" fontId="13" fillId="4" borderId="28" xfId="0" applyNumberFormat="1" applyFont="1" applyFill="1" applyBorder="1" applyAlignment="1">
      <alignment vertical="center"/>
    </xf>
    <xf numFmtId="3" fontId="3" fillId="4" borderId="4" xfId="0" applyNumberFormat="1" applyFont="1" applyFill="1" applyBorder="1" applyAlignment="1">
      <alignment horizontal="left" vertical="center"/>
    </xf>
    <xf numFmtId="0" fontId="13" fillId="4" borderId="4" xfId="0" applyFont="1" applyFill="1" applyBorder="1" applyAlignment="1">
      <alignment vertical="center"/>
    </xf>
    <xf numFmtId="3" fontId="3" fillId="0" borderId="52" xfId="0" applyNumberFormat="1" applyFont="1" applyBorder="1" applyAlignment="1">
      <alignment horizontal="right" vertical="center"/>
    </xf>
    <xf numFmtId="3" fontId="3" fillId="0" borderId="48" xfId="0" applyNumberFormat="1" applyFont="1" applyBorder="1" applyAlignment="1">
      <alignment horizontal="left" vertical="center" wrapText="1"/>
    </xf>
    <xf numFmtId="3" fontId="13" fillId="4" borderId="0" xfId="0" applyNumberFormat="1" applyFont="1" applyFill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 wrapText="1"/>
    </xf>
    <xf numFmtId="3" fontId="3" fillId="4" borderId="54" xfId="0" applyNumberFormat="1" applyFont="1" applyFill="1" applyBorder="1" applyAlignment="1">
      <alignment horizontal="right" vertical="center"/>
    </xf>
    <xf numFmtId="3" fontId="3" fillId="4" borderId="55" xfId="0" applyNumberFormat="1" applyFont="1" applyFill="1" applyBorder="1" applyAlignment="1">
      <alignment horizontal="right" vertical="center"/>
    </xf>
    <xf numFmtId="3" fontId="3" fillId="4" borderId="56" xfId="0" applyNumberFormat="1" applyFont="1" applyFill="1" applyBorder="1" applyAlignment="1">
      <alignment horizontal="right" vertical="center"/>
    </xf>
    <xf numFmtId="3" fontId="3" fillId="0" borderId="53" xfId="0" applyNumberFormat="1" applyFont="1" applyBorder="1" applyAlignment="1">
      <alignment horizontal="right" vertical="center" wrapText="1"/>
    </xf>
    <xf numFmtId="0" fontId="13" fillId="4" borderId="61" xfId="0" applyFont="1" applyFill="1" applyBorder="1" applyAlignment="1">
      <alignment vertical="center"/>
    </xf>
    <xf numFmtId="0" fontId="0" fillId="0" borderId="62" xfId="0" applyBorder="1"/>
    <xf numFmtId="0" fontId="13" fillId="4" borderId="58" xfId="0" applyFont="1" applyFill="1" applyBorder="1" applyAlignment="1">
      <alignment vertical="center"/>
    </xf>
    <xf numFmtId="0" fontId="13" fillId="4" borderId="59" xfId="0" applyFont="1" applyFill="1" applyBorder="1" applyAlignment="1">
      <alignment vertical="center"/>
    </xf>
    <xf numFmtId="3" fontId="3" fillId="4" borderId="58" xfId="0" applyNumberFormat="1" applyFont="1" applyFill="1" applyBorder="1" applyAlignment="1">
      <alignment horizontal="right" vertical="center"/>
    </xf>
    <xf numFmtId="3" fontId="3" fillId="0" borderId="60" xfId="0" applyNumberFormat="1" applyFont="1" applyBorder="1" applyAlignment="1">
      <alignment horizontal="right" vertical="center"/>
    </xf>
    <xf numFmtId="3" fontId="3" fillId="0" borderId="57" xfId="0" applyNumberFormat="1" applyFont="1" applyBorder="1" applyAlignment="1">
      <alignment horizontal="right" vertical="center"/>
    </xf>
    <xf numFmtId="3" fontId="10" fillId="0" borderId="57" xfId="0" applyNumberFormat="1" applyFont="1" applyBorder="1" applyAlignment="1">
      <alignment horizontal="right" vertical="center"/>
    </xf>
    <xf numFmtId="3" fontId="3" fillId="4" borderId="63" xfId="0" applyNumberFormat="1" applyFont="1" applyFill="1" applyBorder="1" applyAlignment="1">
      <alignment horizontal="right" vertical="center"/>
    </xf>
    <xf numFmtId="3" fontId="3" fillId="4" borderId="64" xfId="0" applyNumberFormat="1" applyFont="1" applyFill="1" applyBorder="1" applyAlignment="1">
      <alignment horizontal="right" vertical="center"/>
    </xf>
    <xf numFmtId="3" fontId="3" fillId="0" borderId="65" xfId="0" applyNumberFormat="1" applyFont="1" applyBorder="1" applyAlignment="1">
      <alignment horizontal="right" vertical="center"/>
    </xf>
    <xf numFmtId="3" fontId="10" fillId="0" borderId="65" xfId="0" applyNumberFormat="1" applyFont="1" applyBorder="1" applyAlignment="1">
      <alignment horizontal="right" vertical="center" wrapText="1"/>
    </xf>
    <xf numFmtId="3" fontId="3" fillId="0" borderId="66" xfId="0" applyNumberFormat="1" applyFont="1" applyBorder="1" applyAlignment="1">
      <alignment horizontal="right" vertical="center" wrapText="1"/>
    </xf>
    <xf numFmtId="3" fontId="3" fillId="0" borderId="67" xfId="0" applyNumberFormat="1" applyFont="1" applyBorder="1" applyAlignment="1">
      <alignment horizontal="right" vertical="center"/>
    </xf>
    <xf numFmtId="3" fontId="3" fillId="0" borderId="68" xfId="0" applyNumberFormat="1" applyFont="1" applyBorder="1" applyAlignment="1">
      <alignment horizontal="right" vertical="center"/>
    </xf>
    <xf numFmtId="3" fontId="9" fillId="0" borderId="68" xfId="0" applyNumberFormat="1" applyFont="1" applyBorder="1" applyAlignment="1">
      <alignment horizontal="right" vertical="center"/>
    </xf>
    <xf numFmtId="3" fontId="13" fillId="4" borderId="69" xfId="0" applyNumberFormat="1" applyFont="1" applyFill="1" applyBorder="1" applyAlignment="1">
      <alignment vertical="center"/>
    </xf>
    <xf numFmtId="3" fontId="13" fillId="4" borderId="63" xfId="0" applyNumberFormat="1" applyFont="1" applyFill="1" applyBorder="1" applyAlignment="1">
      <alignment vertical="center"/>
    </xf>
    <xf numFmtId="0" fontId="13" fillId="4" borderId="64" xfId="0" applyFont="1" applyFill="1" applyBorder="1" applyAlignment="1">
      <alignment vertical="center"/>
    </xf>
    <xf numFmtId="3" fontId="3" fillId="0" borderId="70" xfId="0" applyNumberFormat="1" applyFont="1" applyBorder="1" applyAlignment="1">
      <alignment horizontal="right" vertical="center"/>
    </xf>
    <xf numFmtId="3" fontId="3" fillId="0" borderId="66" xfId="0" applyNumberFormat="1" applyFont="1" applyBorder="1" applyAlignment="1">
      <alignment horizontal="right" vertical="center"/>
    </xf>
    <xf numFmtId="3" fontId="10" fillId="0" borderId="66" xfId="0" applyNumberFormat="1" applyFont="1" applyBorder="1" applyAlignment="1">
      <alignment horizontal="right" vertical="center"/>
    </xf>
    <xf numFmtId="3" fontId="3" fillId="0" borderId="71" xfId="0" applyNumberFormat="1" applyFont="1" applyBorder="1" applyAlignment="1">
      <alignment horizontal="right" vertical="center"/>
    </xf>
    <xf numFmtId="167" fontId="13" fillId="4" borderId="75" xfId="0" applyNumberFormat="1" applyFont="1" applyFill="1" applyBorder="1" applyAlignment="1">
      <alignment vertical="center"/>
    </xf>
    <xf numFmtId="167" fontId="13" fillId="4" borderId="76" xfId="0" applyNumberFormat="1" applyFont="1" applyFill="1" applyBorder="1" applyAlignment="1">
      <alignment vertical="center"/>
    </xf>
    <xf numFmtId="167" fontId="13" fillId="4" borderId="77" xfId="0" applyNumberFormat="1" applyFont="1" applyFill="1" applyBorder="1" applyAlignment="1">
      <alignment vertical="center"/>
    </xf>
    <xf numFmtId="167" fontId="13" fillId="0" borderId="78" xfId="0" applyNumberFormat="1" applyFont="1" applyBorder="1" applyAlignment="1">
      <alignment vertical="center"/>
    </xf>
    <xf numFmtId="167" fontId="13" fillId="0" borderId="74" xfId="0" applyNumberFormat="1" applyFont="1" applyBorder="1" applyAlignment="1">
      <alignment vertical="center"/>
    </xf>
    <xf numFmtId="167" fontId="21" fillId="0" borderId="74" xfId="0" applyNumberFormat="1" applyFont="1" applyBorder="1" applyAlignment="1">
      <alignment vertical="center"/>
    </xf>
    <xf numFmtId="167" fontId="13" fillId="0" borderId="79" xfId="0" applyNumberFormat="1" applyFont="1" applyBorder="1" applyAlignment="1">
      <alignment vertical="center"/>
    </xf>
    <xf numFmtId="0" fontId="18" fillId="0" borderId="72" xfId="0" applyFont="1" applyBorder="1" applyAlignment="1"/>
    <xf numFmtId="3" fontId="3" fillId="4" borderId="81" xfId="0" applyNumberFormat="1" applyFont="1" applyFill="1" applyBorder="1" applyAlignment="1">
      <alignment horizontal="right" vertical="center"/>
    </xf>
    <xf numFmtId="0" fontId="0" fillId="0" borderId="72" xfId="0" applyBorder="1"/>
    <xf numFmtId="3" fontId="3" fillId="4" borderId="83" xfId="0" applyNumberFormat="1" applyFont="1" applyFill="1" applyBorder="1" applyAlignment="1">
      <alignment horizontal="right" vertical="center"/>
    </xf>
    <xf numFmtId="3" fontId="3" fillId="4" borderId="84" xfId="0" applyNumberFormat="1" applyFont="1" applyFill="1" applyBorder="1" applyAlignment="1">
      <alignment horizontal="right" vertical="center"/>
    </xf>
    <xf numFmtId="3" fontId="3" fillId="4" borderId="85" xfId="0" applyNumberFormat="1" applyFont="1" applyFill="1" applyBorder="1" applyAlignment="1">
      <alignment horizontal="right" vertical="center"/>
    </xf>
    <xf numFmtId="3" fontId="9" fillId="4" borderId="86" xfId="0" applyNumberFormat="1" applyFont="1" applyFill="1" applyBorder="1" applyAlignment="1">
      <alignment horizontal="right" vertical="center"/>
    </xf>
    <xf numFmtId="3" fontId="3" fillId="4" borderId="87" xfId="0" applyNumberFormat="1" applyFont="1" applyFill="1" applyBorder="1" applyAlignment="1">
      <alignment horizontal="right" vertical="center"/>
    </xf>
    <xf numFmtId="3" fontId="13" fillId="4" borderId="2" xfId="0" applyNumberFormat="1" applyFont="1" applyFill="1" applyBorder="1" applyAlignment="1">
      <alignment horizontal="left" vertical="center"/>
    </xf>
    <xf numFmtId="3" fontId="3" fillId="4" borderId="64" xfId="0" applyNumberFormat="1" applyFont="1" applyFill="1" applyBorder="1" applyAlignment="1">
      <alignment horizontal="right" vertical="center" wrapText="1"/>
    </xf>
    <xf numFmtId="3" fontId="13" fillId="4" borderId="93" xfId="0" applyNumberFormat="1" applyFont="1" applyFill="1" applyBorder="1" applyAlignment="1">
      <alignment horizontal="left" vertical="center"/>
    </xf>
    <xf numFmtId="0" fontId="13" fillId="4" borderId="2" xfId="0" applyFont="1" applyFill="1" applyBorder="1"/>
    <xf numFmtId="0" fontId="26" fillId="6" borderId="90" xfId="0" applyFont="1" applyFill="1" applyBorder="1" applyAlignment="1">
      <alignment horizontal="center" vertical="center" wrapText="1"/>
    </xf>
    <xf numFmtId="49" fontId="25" fillId="6" borderId="2" xfId="0" applyNumberFormat="1" applyFont="1" applyFill="1" applyBorder="1" applyAlignment="1">
      <alignment horizontal="center" vertical="center" wrapText="1"/>
    </xf>
    <xf numFmtId="49" fontId="25" fillId="6" borderId="88" xfId="0" applyNumberFormat="1" applyFont="1" applyFill="1" applyBorder="1" applyAlignment="1">
      <alignment horizontal="center" vertical="center" wrapText="1"/>
    </xf>
    <xf numFmtId="0" fontId="26" fillId="6" borderId="89" xfId="0" applyFont="1" applyFill="1" applyBorder="1" applyAlignment="1">
      <alignment horizontal="center" vertical="center"/>
    </xf>
    <xf numFmtId="0" fontId="26" fillId="6" borderId="90" xfId="0" applyFont="1" applyFill="1" applyBorder="1" applyAlignment="1">
      <alignment horizontal="center" vertical="center"/>
    </xf>
    <xf numFmtId="0" fontId="26" fillId="6" borderId="91" xfId="0" applyFont="1" applyFill="1" applyBorder="1" applyAlignment="1">
      <alignment horizontal="center" vertical="center"/>
    </xf>
    <xf numFmtId="0" fontId="26" fillId="6" borderId="78" xfId="0" applyFont="1" applyFill="1" applyBorder="1" applyAlignment="1">
      <alignment horizontal="center" vertical="center" wrapText="1"/>
    </xf>
    <xf numFmtId="49" fontId="2" fillId="6" borderId="48" xfId="0" applyNumberFormat="1" applyFont="1" applyFill="1" applyBorder="1" applyAlignment="1">
      <alignment horizontal="center" vertical="center" wrapText="1"/>
    </xf>
    <xf numFmtId="49" fontId="2" fillId="6" borderId="92" xfId="0" applyNumberFormat="1" applyFont="1" applyFill="1" applyBorder="1" applyAlignment="1">
      <alignment horizontal="center" vertical="center" wrapText="1"/>
    </xf>
    <xf numFmtId="49" fontId="2" fillId="6" borderId="53" xfId="0" applyNumberFormat="1" applyFont="1" applyFill="1" applyBorder="1" applyAlignment="1">
      <alignment horizontal="center" vertical="center" wrapText="1"/>
    </xf>
    <xf numFmtId="0" fontId="27" fillId="6" borderId="73" xfId="0" applyFont="1" applyFill="1" applyBorder="1" applyAlignment="1">
      <alignment horizontal="center" vertical="center"/>
    </xf>
    <xf numFmtId="0" fontId="27" fillId="6" borderId="52" xfId="0" applyFont="1" applyFill="1" applyBorder="1" applyAlignment="1">
      <alignment horizontal="center" vertical="center"/>
    </xf>
    <xf numFmtId="0" fontId="27" fillId="6" borderId="52" xfId="0" applyFont="1" applyFill="1" applyBorder="1" applyAlignment="1">
      <alignment horizontal="center" vertical="center" wrapText="1"/>
    </xf>
    <xf numFmtId="0" fontId="27" fillId="6" borderId="82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20" fillId="0" borderId="80" xfId="0" applyFont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/>
    <xf numFmtId="0" fontId="23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colors>
    <mruColors>
      <color rgb="FF3862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000">
              <a:solidFill>
                <a:schemeClr val="accent1">
                  <a:lumMod val="50000"/>
                </a:schemeClr>
              </a:solidFill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'Grafikon 1'!$C$5</c:f>
              <c:strCache>
                <c:ptCount val="1"/>
                <c:pt idx="0">
                  <c:v>Dobit razdoblja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105-4F81-843D-7E99D54C85B3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105-4F81-843D-7E99D54C85B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105-4F81-843D-7E99D54C85B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105-4F81-843D-7E99D54C85B3}"/>
              </c:ext>
            </c:extLst>
          </c:dPt>
          <c:cat>
            <c:strRef>
              <c:f>'Grafikon 1'!$B$6:$B$10</c:f>
              <c:strCache>
                <c:ptCount val="5"/>
                <c:pt idx="0">
                  <c:v>Odvjetničko društvo Porobija &amp; Porobija j.t.d.</c:v>
                </c:pt>
                <c:pt idx="1">
                  <c:v>Odvjetničko društvo Hanžeković &amp; Partneri d.o.o.</c:v>
                </c:pt>
                <c:pt idx="2">
                  <c:v>Grgić &amp; Partneri odvjetničko društvo d.o.o. </c:v>
                </c:pt>
                <c:pt idx="3">
                  <c:v>Odvjetničko društvo Leko i partneri d.o.o. </c:v>
                </c:pt>
                <c:pt idx="4">
                  <c:v>ODVJETNIK DRAŽEN BILIĆ</c:v>
                </c:pt>
              </c:strCache>
            </c:strRef>
          </c:cat>
          <c:val>
            <c:numRef>
              <c:f>'Grafikon 1'!$C$6:$C$10</c:f>
              <c:numCache>
                <c:formatCode>#,##0</c:formatCode>
                <c:ptCount val="5"/>
                <c:pt idx="0">
                  <c:v>15394.182000000001</c:v>
                </c:pt>
                <c:pt idx="1">
                  <c:v>12202.806</c:v>
                </c:pt>
                <c:pt idx="2">
                  <c:v>11033.498</c:v>
                </c:pt>
                <c:pt idx="3">
                  <c:v>8131.3580000000002</c:v>
                </c:pt>
                <c:pt idx="4">
                  <c:v>7950.8549999999996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05-4F81-843D-7E99D54C8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553664"/>
        <c:axId val="165214976"/>
      </c:barChart>
      <c:catAx>
        <c:axId val="165553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+mn-lt"/>
                <a:cs typeface="Arial" panose="020B0604020202020204" pitchFamily="34" charset="0"/>
              </a:defRPr>
            </a:pPr>
            <a:endParaRPr lang="en-US"/>
          </a:p>
        </c:txPr>
        <c:crossAx val="165214976"/>
        <c:crosses val="autoZero"/>
        <c:auto val="1"/>
        <c:lblAlgn val="ctr"/>
        <c:lblOffset val="100"/>
        <c:noMultiLvlLbl val="0"/>
      </c:catAx>
      <c:valAx>
        <c:axId val="165214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/>
                  <a:t>Iznosi</a:t>
                </a:r>
                <a:r>
                  <a:rPr lang="hr-HR" sz="900" b="0" baseline="0"/>
                  <a:t> u tis. kn</a:t>
                </a:r>
                <a:endParaRPr lang="hr-HR" sz="900" b="0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16555366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aseline="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</c:dTable>
      <c:spPr>
        <a:solidFill>
          <a:schemeClr val="accent1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0"/>
      <c:rotY val="0"/>
      <c:rAngAx val="0"/>
      <c:perspective val="0"/>
    </c:view3D>
    <c:floor>
      <c:thickness val="0"/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</c:spPr>
    </c:backWall>
    <c:plotArea>
      <c:layout>
        <c:manualLayout>
          <c:layoutTarget val="inner"/>
          <c:xMode val="edge"/>
          <c:yMode val="edge"/>
          <c:x val="0.12124602791297823"/>
          <c:y val="5.0925925925925923E-2"/>
          <c:w val="0.86301997355688809"/>
          <c:h val="0.841674686497521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'2008.-2019.'!$A$27</c:f>
              <c:strCache>
                <c:ptCount val="1"/>
                <c:pt idx="0">
                  <c:v>Ukupni prihodi</c:v>
                </c:pt>
              </c:strCache>
            </c:strRef>
          </c:tx>
          <c:spPr>
            <a:solidFill>
              <a:srgbClr val="386294"/>
            </a:solidFill>
          </c:spPr>
          <c:invertIfNegative val="0"/>
          <c:cat>
            <c:strRef>
              <c:f>'2008.-2019.'!$D$26:$M$26</c:f>
              <c:strCache>
                <c:ptCount val="10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 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  <c:pt idx="9">
                  <c:v>2019.</c:v>
                </c:pt>
              </c:strCache>
            </c:strRef>
          </c:cat>
          <c:val>
            <c:numRef>
              <c:f>'2008.-2019.'!$D$27:$M$27</c:f>
              <c:numCache>
                <c:formatCode>#,##0</c:formatCode>
                <c:ptCount val="10"/>
                <c:pt idx="0">
                  <c:v>1317701.9029999999</c:v>
                </c:pt>
                <c:pt idx="1">
                  <c:v>1514209.9129999999</c:v>
                </c:pt>
                <c:pt idx="2">
                  <c:v>1541552.2930000001</c:v>
                </c:pt>
                <c:pt idx="3">
                  <c:v>1547168.5490000001</c:v>
                </c:pt>
                <c:pt idx="4">
                  <c:v>1551890</c:v>
                </c:pt>
                <c:pt idx="5">
                  <c:v>1669733.574</c:v>
                </c:pt>
                <c:pt idx="6">
                  <c:v>1771578.5160000001</c:v>
                </c:pt>
                <c:pt idx="7">
                  <c:v>1912694.4469999999</c:v>
                </c:pt>
                <c:pt idx="8">
                  <c:v>1937629.16</c:v>
                </c:pt>
                <c:pt idx="9">
                  <c:v>2039578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C-464C-BCAB-6CCE5E430A6B}"/>
            </c:ext>
          </c:extLst>
        </c:ser>
        <c:ser>
          <c:idx val="1"/>
          <c:order val="1"/>
          <c:tx>
            <c:strRef>
              <c:f>'2008.-2019.'!$A$28</c:f>
              <c:strCache>
                <c:ptCount val="1"/>
                <c:pt idx="0">
                  <c:v>Neto dobit/gubitak</c:v>
                </c:pt>
              </c:strCache>
            </c:strRef>
          </c:tx>
          <c:invertIfNegative val="0"/>
          <c:cat>
            <c:strRef>
              <c:f>'2008.-2019.'!$D$26:$M$26</c:f>
              <c:strCache>
                <c:ptCount val="10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 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  <c:pt idx="9">
                  <c:v>2019.</c:v>
                </c:pt>
              </c:strCache>
            </c:strRef>
          </c:cat>
          <c:val>
            <c:numRef>
              <c:f>'2008.-2019.'!$D$28:$M$28</c:f>
              <c:numCache>
                <c:formatCode>#,##0</c:formatCode>
                <c:ptCount val="10"/>
                <c:pt idx="0">
                  <c:v>341271.13799999998</c:v>
                </c:pt>
                <c:pt idx="1">
                  <c:v>443070.571</c:v>
                </c:pt>
                <c:pt idx="2">
                  <c:v>415773.58399999997</c:v>
                </c:pt>
                <c:pt idx="3">
                  <c:v>398118.65899999999</c:v>
                </c:pt>
                <c:pt idx="4">
                  <c:v>391924</c:v>
                </c:pt>
                <c:pt idx="5">
                  <c:v>425834.78100000002</c:v>
                </c:pt>
                <c:pt idx="6">
                  <c:v>446093.69400000002</c:v>
                </c:pt>
                <c:pt idx="7">
                  <c:v>534762.81099999999</c:v>
                </c:pt>
                <c:pt idx="8">
                  <c:v>522228.886</c:v>
                </c:pt>
                <c:pt idx="9">
                  <c:v>556945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DC-464C-BCAB-6CCE5E43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1733376"/>
        <c:axId val="219235456"/>
        <c:axId val="0"/>
      </c:bar3DChart>
      <c:catAx>
        <c:axId val="261733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accent1">
                    <a:lumMod val="50000"/>
                  </a:schemeClr>
                </a:solidFill>
                <a:latin typeface="+mn-lt"/>
                <a:cs typeface="Arial" panose="020B0604020202020204" pitchFamily="34" charset="0"/>
              </a:defRPr>
            </a:pPr>
            <a:endParaRPr lang="en-US"/>
          </a:p>
        </c:txPr>
        <c:crossAx val="219235456"/>
        <c:crosses val="autoZero"/>
        <c:auto val="1"/>
        <c:lblAlgn val="ctr"/>
        <c:lblOffset val="100"/>
        <c:noMultiLvlLbl val="0"/>
      </c:catAx>
      <c:valAx>
        <c:axId val="219235456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accent1">
                    <a:lumMod val="50000"/>
                  </a:schemeClr>
                </a:solidFill>
                <a:latin typeface="+mn-lt"/>
                <a:cs typeface="Arial" panose="020B0604020202020204" pitchFamily="34" charset="0"/>
              </a:defRPr>
            </a:pPr>
            <a:endParaRPr lang="en-US"/>
          </a:p>
        </c:txPr>
        <c:crossAx val="261733376"/>
        <c:crosses val="autoZero"/>
        <c:crossBetween val="between"/>
      </c:valAx>
      <c:dTable>
        <c:showHorzBorder val="1"/>
        <c:showVertBorder val="1"/>
        <c:showOutline val="1"/>
        <c:showKeys val="0"/>
        <c:txPr>
          <a:bodyPr/>
          <a:lstStyle/>
          <a:p>
            <a:pPr rtl="0">
              <a:defRPr sz="8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</c:dTable>
    </c:plotArea>
    <c:legend>
      <c:legendPos val="r"/>
      <c:layout>
        <c:manualLayout>
          <c:xMode val="edge"/>
          <c:yMode val="edge"/>
          <c:x val="0.18826429198048425"/>
          <c:y val="0.10529868376645295"/>
          <c:w val="0.64995419839133772"/>
          <c:h val="4.9372687257813061E-2"/>
        </c:manualLayout>
      </c:layout>
      <c:overlay val="0"/>
      <c:txPr>
        <a:bodyPr/>
        <a:lstStyle/>
        <a:p>
          <a:pPr>
            <a:defRPr sz="800" b="1">
              <a:solidFill>
                <a:schemeClr val="accent1">
                  <a:lumMod val="50000"/>
                </a:schemeClr>
              </a:solidFill>
              <a:latin typeface="+mn-lt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bg1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47625</xdr:rowOff>
    </xdr:from>
    <xdr:to>
      <xdr:col>0</xdr:col>
      <xdr:colOff>1190625</xdr:colOff>
      <xdr:row>1</xdr:row>
      <xdr:rowOff>95250</xdr:rowOff>
    </xdr:to>
    <xdr:pic>
      <xdr:nvPicPr>
        <xdr:cNvPr id="2" name="Slika 1" descr="Opis: Fina - novi zna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7625"/>
          <a:ext cx="1085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76199</xdr:rowOff>
    </xdr:from>
    <xdr:to>
      <xdr:col>1</xdr:col>
      <xdr:colOff>695325</xdr:colOff>
      <xdr:row>1</xdr:row>
      <xdr:rowOff>123824</xdr:rowOff>
    </xdr:to>
    <xdr:pic>
      <xdr:nvPicPr>
        <xdr:cNvPr id="3" name="Slika 1" descr="Opis: Fina - novi znak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199"/>
          <a:ext cx="10858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1</xdr:col>
      <xdr:colOff>295275</xdr:colOff>
      <xdr:row>1</xdr:row>
      <xdr:rowOff>130601</xdr:rowOff>
    </xdr:to>
    <xdr:pic>
      <xdr:nvPicPr>
        <xdr:cNvPr id="2" name="Slika 1" descr="Opis: Fina - novi znak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047750" cy="244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142876</xdr:colOff>
      <xdr:row>13</xdr:row>
      <xdr:rowOff>19050</xdr:rowOff>
    </xdr:from>
    <xdr:to>
      <xdr:col>6</xdr:col>
      <xdr:colOff>590551</xdr:colOff>
      <xdr:row>28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63499</xdr:rowOff>
    </xdr:from>
    <xdr:to>
      <xdr:col>0</xdr:col>
      <xdr:colOff>1293913</xdr:colOff>
      <xdr:row>1</xdr:row>
      <xdr:rowOff>160999</xdr:rowOff>
    </xdr:to>
    <xdr:pic>
      <xdr:nvPicPr>
        <xdr:cNvPr id="3" name="Slika 2" descr="Opis: Fina - novi znak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99"/>
          <a:ext cx="1293913" cy="28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166686</xdr:colOff>
      <xdr:row>29</xdr:row>
      <xdr:rowOff>0</xdr:rowOff>
    </xdr:from>
    <xdr:to>
      <xdr:col>12</xdr:col>
      <xdr:colOff>531812</xdr:colOff>
      <xdr:row>42</xdr:row>
      <xdr:rowOff>174624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workbookViewId="0">
      <selection activeCell="A2" sqref="A2"/>
    </sheetView>
  </sheetViews>
  <sheetFormatPr defaultRowHeight="14.5" x14ac:dyDescent="0.35"/>
  <cols>
    <col min="1" max="1" width="60.7265625" customWidth="1"/>
    <col min="2" max="3" width="12.7265625" customWidth="1"/>
    <col min="4" max="4" width="8.7265625" customWidth="1"/>
  </cols>
  <sheetData>
    <row r="1" spans="1:8" ht="18.5" x14ac:dyDescent="0.45">
      <c r="A1" s="1"/>
    </row>
    <row r="2" spans="1:8" x14ac:dyDescent="0.35">
      <c r="A2" s="2"/>
    </row>
    <row r="3" spans="1:8" s="26" customFormat="1" ht="13" x14ac:dyDescent="0.3">
      <c r="A3" s="88" t="s">
        <v>58</v>
      </c>
    </row>
    <row r="4" spans="1:8" x14ac:dyDescent="0.35">
      <c r="A4" s="164" t="s">
        <v>59</v>
      </c>
      <c r="B4" s="164"/>
      <c r="C4" s="164"/>
      <c r="D4" s="164"/>
    </row>
    <row r="5" spans="1:8" x14ac:dyDescent="0.35">
      <c r="A5" s="13" t="s">
        <v>0</v>
      </c>
      <c r="B5" s="14" t="s">
        <v>39</v>
      </c>
      <c r="C5" s="14" t="s">
        <v>52</v>
      </c>
      <c r="D5" s="15" t="s">
        <v>1</v>
      </c>
    </row>
    <row r="6" spans="1:8" ht="15" customHeight="1" x14ac:dyDescent="0.35">
      <c r="A6" s="83" t="s">
        <v>2</v>
      </c>
      <c r="B6" s="71"/>
      <c r="C6" s="71">
        <v>1219</v>
      </c>
      <c r="D6" s="87" t="s">
        <v>17</v>
      </c>
    </row>
    <row r="7" spans="1:8" ht="15" customHeight="1" x14ac:dyDescent="0.35">
      <c r="A7" s="83" t="s">
        <v>3</v>
      </c>
      <c r="B7" s="71">
        <v>988</v>
      </c>
      <c r="C7" s="71">
        <v>1028</v>
      </c>
      <c r="D7" s="87">
        <v>104</v>
      </c>
      <c r="F7" s="7"/>
      <c r="H7" s="7"/>
    </row>
    <row r="8" spans="1:8" ht="15" customHeight="1" x14ac:dyDescent="0.35">
      <c r="A8" s="83" t="s">
        <v>4</v>
      </c>
      <c r="B8" s="71">
        <v>150</v>
      </c>
      <c r="C8" s="71">
        <v>191</v>
      </c>
      <c r="D8" s="87">
        <v>127.3</v>
      </c>
      <c r="F8" s="7"/>
      <c r="H8" s="7"/>
    </row>
    <row r="9" spans="1:8" ht="15" customHeight="1" x14ac:dyDescent="0.35">
      <c r="A9" s="83" t="s">
        <v>5</v>
      </c>
      <c r="B9" s="71">
        <v>4636</v>
      </c>
      <c r="C9" s="71">
        <v>4856</v>
      </c>
      <c r="D9" s="87">
        <v>104.7</v>
      </c>
      <c r="F9" s="7"/>
    </row>
    <row r="10" spans="1:8" ht="15" customHeight="1" x14ac:dyDescent="0.35">
      <c r="A10" s="16" t="s">
        <v>6</v>
      </c>
      <c r="B10" s="9">
        <v>1894219</v>
      </c>
      <c r="C10" s="9">
        <v>2039578</v>
      </c>
      <c r="D10" s="86">
        <v>107.7</v>
      </c>
      <c r="F10" s="7"/>
    </row>
    <row r="11" spans="1:8" ht="15" customHeight="1" x14ac:dyDescent="0.35">
      <c r="A11" s="17" t="s">
        <v>7</v>
      </c>
      <c r="B11" s="10">
        <v>1289643</v>
      </c>
      <c r="C11" s="10">
        <v>1372765</v>
      </c>
      <c r="D11" s="18">
        <v>106.4</v>
      </c>
      <c r="F11" s="7"/>
    </row>
    <row r="12" spans="1:8" ht="15" customHeight="1" x14ac:dyDescent="0.35">
      <c r="A12" s="17" t="s">
        <v>8</v>
      </c>
      <c r="B12" s="10">
        <v>622839</v>
      </c>
      <c r="C12" s="10">
        <v>687375</v>
      </c>
      <c r="D12" s="18">
        <v>110.4</v>
      </c>
      <c r="F12" s="7"/>
    </row>
    <row r="13" spans="1:8" ht="15" customHeight="1" x14ac:dyDescent="0.35">
      <c r="A13" s="17" t="s">
        <v>9</v>
      </c>
      <c r="B13" s="10">
        <v>18263</v>
      </c>
      <c r="C13" s="10">
        <v>20562</v>
      </c>
      <c r="D13" s="18">
        <v>112.6</v>
      </c>
      <c r="F13" s="7"/>
    </row>
    <row r="14" spans="1:8" ht="15" customHeight="1" x14ac:dyDescent="0.35">
      <c r="A14" s="17" t="s">
        <v>10</v>
      </c>
      <c r="B14" s="10">
        <v>98378</v>
      </c>
      <c r="C14" s="10">
        <v>109867</v>
      </c>
      <c r="D14" s="18">
        <v>111.7</v>
      </c>
      <c r="F14" s="7"/>
    </row>
    <row r="15" spans="1:8" ht="15" customHeight="1" x14ac:dyDescent="0.35">
      <c r="A15" s="17" t="s">
        <v>11</v>
      </c>
      <c r="B15" s="10">
        <v>524680</v>
      </c>
      <c r="C15" s="10">
        <v>577954</v>
      </c>
      <c r="D15" s="18">
        <v>110.2</v>
      </c>
      <c r="F15" s="7"/>
    </row>
    <row r="16" spans="1:8" ht="15" customHeight="1" x14ac:dyDescent="0.35">
      <c r="A16" s="17" t="s">
        <v>12</v>
      </c>
      <c r="B16" s="10">
        <v>18482</v>
      </c>
      <c r="C16" s="10">
        <v>21008</v>
      </c>
      <c r="D16" s="18">
        <v>113.7</v>
      </c>
      <c r="F16" s="7"/>
    </row>
    <row r="17" spans="1:10" ht="15" customHeight="1" x14ac:dyDescent="0.35">
      <c r="A17" s="22" t="s">
        <v>29</v>
      </c>
      <c r="B17" s="11">
        <v>506198</v>
      </c>
      <c r="C17" s="11">
        <v>556945</v>
      </c>
      <c r="D17" s="23">
        <v>110</v>
      </c>
      <c r="F17" s="7"/>
    </row>
    <row r="18" spans="1:10" ht="15" customHeight="1" x14ac:dyDescent="0.35">
      <c r="A18" s="17" t="s">
        <v>14</v>
      </c>
      <c r="B18" s="10">
        <v>188624</v>
      </c>
      <c r="C18" s="10">
        <v>191017</v>
      </c>
      <c r="D18" s="18">
        <v>101.3</v>
      </c>
      <c r="F18" s="7"/>
    </row>
    <row r="19" spans="1:10" ht="15" customHeight="1" x14ac:dyDescent="0.35">
      <c r="A19" s="17" t="s">
        <v>15</v>
      </c>
      <c r="B19" s="10">
        <v>9701</v>
      </c>
      <c r="C19" s="10">
        <v>8866</v>
      </c>
      <c r="D19" s="18">
        <v>91.4</v>
      </c>
      <c r="F19" s="7"/>
    </row>
    <row r="20" spans="1:10" ht="15" customHeight="1" x14ac:dyDescent="0.35">
      <c r="A20" s="27" t="s">
        <v>16</v>
      </c>
      <c r="B20" s="10">
        <v>16845.393</v>
      </c>
      <c r="C20" s="10">
        <v>19322.841</v>
      </c>
      <c r="D20" s="18">
        <v>114.70697656029753</v>
      </c>
      <c r="F20" s="7"/>
      <c r="I20" s="8"/>
      <c r="J20" s="7"/>
    </row>
    <row r="21" spans="1:10" ht="15" customHeight="1" x14ac:dyDescent="0.35">
      <c r="A21" s="69" t="s">
        <v>13</v>
      </c>
      <c r="B21" s="24">
        <v>6194</v>
      </c>
      <c r="C21" s="24">
        <v>6224</v>
      </c>
      <c r="D21" s="25">
        <v>100.5</v>
      </c>
      <c r="F21" s="7"/>
      <c r="I21" s="8"/>
      <c r="J21" s="7"/>
    </row>
    <row r="22" spans="1:10" x14ac:dyDescent="0.35">
      <c r="A22" s="4" t="s">
        <v>41</v>
      </c>
    </row>
  </sheetData>
  <mergeCells count="1"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workbookViewId="0">
      <selection activeCell="I10" sqref="I10"/>
    </sheetView>
  </sheetViews>
  <sheetFormatPr defaultRowHeight="14.5" x14ac:dyDescent="0.35"/>
  <cols>
    <col min="1" max="1" width="7" bestFit="1" customWidth="1"/>
    <col min="2" max="2" width="12" bestFit="1" customWidth="1"/>
    <col min="3" max="3" width="56.26953125" bestFit="1" customWidth="1"/>
    <col min="4" max="4" width="9.54296875" bestFit="1" customWidth="1"/>
    <col min="5" max="6" width="9.26953125" customWidth="1"/>
  </cols>
  <sheetData>
    <row r="1" spans="1:7" ht="18.5" x14ac:dyDescent="0.45">
      <c r="A1" s="1"/>
    </row>
    <row r="2" spans="1:7" x14ac:dyDescent="0.35">
      <c r="A2" s="2"/>
      <c r="D2" s="3"/>
    </row>
    <row r="3" spans="1:7" s="28" customFormat="1" x14ac:dyDescent="0.35">
      <c r="A3" s="85" t="s">
        <v>79</v>
      </c>
      <c r="B3" s="3"/>
      <c r="C3" s="3"/>
      <c r="D3" s="3"/>
      <c r="E3" s="3"/>
      <c r="F3" s="3"/>
      <c r="G3" s="3"/>
    </row>
    <row r="4" spans="1:7" x14ac:dyDescent="0.35">
      <c r="A4" s="165" t="s">
        <v>60</v>
      </c>
      <c r="B4" s="165"/>
      <c r="C4" s="165"/>
      <c r="D4" s="165"/>
      <c r="E4" s="165"/>
      <c r="F4" s="165"/>
    </row>
    <row r="5" spans="1:7" ht="25.5" customHeight="1" x14ac:dyDescent="0.35">
      <c r="A5" s="77" t="s">
        <v>70</v>
      </c>
      <c r="B5" s="77" t="s">
        <v>18</v>
      </c>
      <c r="C5" s="77" t="s">
        <v>63</v>
      </c>
      <c r="D5" s="77" t="s">
        <v>5</v>
      </c>
      <c r="E5" s="77" t="s">
        <v>6</v>
      </c>
      <c r="F5" s="77" t="s">
        <v>11</v>
      </c>
    </row>
    <row r="6" spans="1:7" x14ac:dyDescent="0.35">
      <c r="A6" s="72" t="s">
        <v>19</v>
      </c>
      <c r="B6" s="73" t="s">
        <v>44</v>
      </c>
      <c r="C6" s="74" t="s">
        <v>66</v>
      </c>
      <c r="D6" s="75">
        <v>139</v>
      </c>
      <c r="E6" s="75">
        <v>54212</v>
      </c>
      <c r="F6" s="76">
        <v>12203</v>
      </c>
    </row>
    <row r="7" spans="1:7" x14ac:dyDescent="0.35">
      <c r="A7" s="32" t="s">
        <v>20</v>
      </c>
      <c r="B7" s="29" t="s">
        <v>45</v>
      </c>
      <c r="C7" s="30" t="str">
        <f>'Grafikon 1'!$B$8</f>
        <v xml:space="preserve">Grgić &amp; Partneri odvjetničko društvo d.o.o. </v>
      </c>
      <c r="D7" s="31">
        <v>47</v>
      </c>
      <c r="E7" s="31">
        <v>32272</v>
      </c>
      <c r="F7" s="33">
        <v>11033</v>
      </c>
    </row>
    <row r="8" spans="1:7" x14ac:dyDescent="0.35">
      <c r="A8" s="32" t="s">
        <v>21</v>
      </c>
      <c r="B8" s="29" t="s">
        <v>46</v>
      </c>
      <c r="C8" s="30" t="s">
        <v>69</v>
      </c>
      <c r="D8" s="31">
        <v>27</v>
      </c>
      <c r="E8" s="31">
        <v>25923</v>
      </c>
      <c r="F8" s="33">
        <v>8131</v>
      </c>
    </row>
    <row r="9" spans="1:7" x14ac:dyDescent="0.35">
      <c r="A9" s="32" t="s">
        <v>22</v>
      </c>
      <c r="B9" s="29" t="s">
        <v>43</v>
      </c>
      <c r="C9" s="30" t="str">
        <f>'Grafikon 1'!$B$6</f>
        <v>Odvjetničko društvo Porobija &amp; Porobija j.t.d.</v>
      </c>
      <c r="D9" s="31">
        <v>14</v>
      </c>
      <c r="E9" s="31">
        <v>24507</v>
      </c>
      <c r="F9" s="33">
        <v>15394</v>
      </c>
    </row>
    <row r="10" spans="1:7" x14ac:dyDescent="0.35">
      <c r="A10" s="32" t="s">
        <v>23</v>
      </c>
      <c r="B10" s="29" t="s">
        <v>53</v>
      </c>
      <c r="C10" s="30" t="s">
        <v>71</v>
      </c>
      <c r="D10" s="31">
        <v>9</v>
      </c>
      <c r="E10" s="31">
        <v>21664</v>
      </c>
      <c r="F10" s="33">
        <v>3257</v>
      </c>
    </row>
    <row r="11" spans="1:7" x14ac:dyDescent="0.35">
      <c r="A11" s="32" t="s">
        <v>24</v>
      </c>
      <c r="B11" s="29" t="s">
        <v>54</v>
      </c>
      <c r="C11" s="30" t="s">
        <v>72</v>
      </c>
      <c r="D11" s="31">
        <v>35</v>
      </c>
      <c r="E11" s="31">
        <v>20323</v>
      </c>
      <c r="F11" s="33">
        <v>4681</v>
      </c>
    </row>
    <row r="12" spans="1:7" x14ac:dyDescent="0.35">
      <c r="A12" s="32" t="s">
        <v>25</v>
      </c>
      <c r="B12" s="29" t="s">
        <v>55</v>
      </c>
      <c r="C12" s="30" t="s">
        <v>73</v>
      </c>
      <c r="D12" s="31">
        <v>52</v>
      </c>
      <c r="E12" s="31">
        <v>18381</v>
      </c>
      <c r="F12" s="33">
        <v>5380</v>
      </c>
    </row>
    <row r="13" spans="1:7" x14ac:dyDescent="0.35">
      <c r="A13" s="32" t="s">
        <v>26</v>
      </c>
      <c r="B13" s="29" t="s">
        <v>48</v>
      </c>
      <c r="C13" s="30" t="s">
        <v>74</v>
      </c>
      <c r="D13" s="31">
        <v>25</v>
      </c>
      <c r="E13" s="31">
        <v>18026</v>
      </c>
      <c r="F13" s="33">
        <v>7524</v>
      </c>
    </row>
    <row r="14" spans="1:7" x14ac:dyDescent="0.35">
      <c r="A14" s="32" t="s">
        <v>27</v>
      </c>
      <c r="B14" s="29" t="s">
        <v>47</v>
      </c>
      <c r="C14" s="30" t="s">
        <v>75</v>
      </c>
      <c r="D14" s="31">
        <v>19</v>
      </c>
      <c r="E14" s="31">
        <v>16458</v>
      </c>
      <c r="F14" s="33">
        <v>7546</v>
      </c>
    </row>
    <row r="15" spans="1:7" x14ac:dyDescent="0.35">
      <c r="A15" s="32" t="s">
        <v>28</v>
      </c>
      <c r="B15" s="29" t="s">
        <v>56</v>
      </c>
      <c r="C15" s="30" t="s">
        <v>76</v>
      </c>
      <c r="D15" s="31">
        <v>32</v>
      </c>
      <c r="E15" s="31">
        <v>15944</v>
      </c>
      <c r="F15" s="33">
        <v>3569</v>
      </c>
    </row>
    <row r="16" spans="1:7" x14ac:dyDescent="0.35">
      <c r="A16" s="39" t="s">
        <v>64</v>
      </c>
      <c r="B16" s="40"/>
      <c r="C16" s="41"/>
      <c r="D16" s="42">
        <f>SUM(D6:D15)</f>
        <v>399</v>
      </c>
      <c r="E16" s="42">
        <v>247710</v>
      </c>
      <c r="F16" s="43">
        <v>78720</v>
      </c>
    </row>
    <row r="17" spans="1:6" x14ac:dyDescent="0.35">
      <c r="A17" s="34" t="s">
        <v>61</v>
      </c>
      <c r="B17" s="35"/>
      <c r="C17" s="36"/>
      <c r="D17" s="37">
        <v>4856</v>
      </c>
      <c r="E17" s="37">
        <v>2039578</v>
      </c>
      <c r="F17" s="38">
        <v>577954</v>
      </c>
    </row>
    <row r="18" spans="1:6" x14ac:dyDescent="0.35">
      <c r="A18" s="4" t="s">
        <v>41</v>
      </c>
      <c r="F18" s="7"/>
    </row>
  </sheetData>
  <mergeCells count="1">
    <mergeCell ref="A4:F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31"/>
  <sheetViews>
    <sheetView topLeftCell="A10" workbookViewId="0">
      <selection activeCell="J5" sqref="J5"/>
    </sheetView>
  </sheetViews>
  <sheetFormatPr defaultRowHeight="14.5" x14ac:dyDescent="0.35"/>
  <cols>
    <col min="1" max="1" width="12" customWidth="1"/>
    <col min="2" max="2" width="54.26953125" customWidth="1"/>
    <col min="4" max="4" width="9.54296875" customWidth="1"/>
  </cols>
  <sheetData>
    <row r="3" spans="1:7" s="28" customFormat="1" x14ac:dyDescent="0.35">
      <c r="A3" s="85" t="s">
        <v>80</v>
      </c>
      <c r="B3" s="85"/>
      <c r="C3" s="85"/>
      <c r="D3" s="85"/>
      <c r="E3" s="85"/>
      <c r="F3" s="85"/>
      <c r="G3" s="85"/>
    </row>
    <row r="4" spans="1:7" x14ac:dyDescent="0.35">
      <c r="A4" s="166" t="s">
        <v>60</v>
      </c>
      <c r="B4" s="166"/>
      <c r="C4" s="166"/>
      <c r="D4" s="166"/>
      <c r="E4" s="166"/>
    </row>
    <row r="5" spans="1:7" ht="21" x14ac:dyDescent="0.35">
      <c r="A5" s="56" t="s">
        <v>49</v>
      </c>
      <c r="B5" s="57" t="s">
        <v>63</v>
      </c>
      <c r="C5" s="58" t="s">
        <v>11</v>
      </c>
      <c r="D5" s="58" t="s">
        <v>5</v>
      </c>
      <c r="E5" s="59" t="s">
        <v>50</v>
      </c>
    </row>
    <row r="6" spans="1:7" x14ac:dyDescent="0.35">
      <c r="A6" s="60">
        <v>85577874038</v>
      </c>
      <c r="B6" s="70" t="s">
        <v>65</v>
      </c>
      <c r="C6" s="44">
        <v>15394.182000000001</v>
      </c>
      <c r="D6" s="45">
        <v>14</v>
      </c>
      <c r="E6" s="61">
        <v>24507</v>
      </c>
    </row>
    <row r="7" spans="1:7" x14ac:dyDescent="0.35">
      <c r="A7" s="62">
        <v>85127306373</v>
      </c>
      <c r="B7" s="46" t="s">
        <v>66</v>
      </c>
      <c r="C7" s="47">
        <v>12202.806</v>
      </c>
      <c r="D7" s="47">
        <v>139</v>
      </c>
      <c r="E7" s="63">
        <v>54212</v>
      </c>
    </row>
    <row r="8" spans="1:7" x14ac:dyDescent="0.35">
      <c r="A8" s="62">
        <v>16457179668</v>
      </c>
      <c r="B8" s="70" t="s">
        <v>67</v>
      </c>
      <c r="C8" s="47">
        <v>11033.498</v>
      </c>
      <c r="D8" s="47">
        <v>47</v>
      </c>
      <c r="E8" s="63">
        <v>32272</v>
      </c>
    </row>
    <row r="9" spans="1:7" x14ac:dyDescent="0.35">
      <c r="A9" s="62">
        <v>35913314365</v>
      </c>
      <c r="B9" s="46" t="s">
        <v>69</v>
      </c>
      <c r="C9" s="47">
        <v>8131.3580000000002</v>
      </c>
      <c r="D9" s="47">
        <v>27</v>
      </c>
      <c r="E9" s="63">
        <v>25923</v>
      </c>
    </row>
    <row r="10" spans="1:7" x14ac:dyDescent="0.35">
      <c r="A10" s="64">
        <v>64824036943</v>
      </c>
      <c r="B10" s="48" t="s">
        <v>68</v>
      </c>
      <c r="C10" s="49">
        <v>7950.8549999999996</v>
      </c>
      <c r="D10" s="49">
        <v>2</v>
      </c>
      <c r="E10" s="65">
        <v>10784</v>
      </c>
    </row>
    <row r="11" spans="1:7" x14ac:dyDescent="0.35">
      <c r="A11" s="50" t="s">
        <v>51</v>
      </c>
      <c r="B11" s="51"/>
      <c r="C11" s="52">
        <v>54713</v>
      </c>
      <c r="D11" s="52">
        <v>229</v>
      </c>
      <c r="E11" s="66">
        <v>147697</v>
      </c>
    </row>
    <row r="12" spans="1:7" x14ac:dyDescent="0.35">
      <c r="A12" s="53" t="s">
        <v>61</v>
      </c>
      <c r="B12" s="54"/>
      <c r="C12" s="55">
        <v>577954</v>
      </c>
      <c r="D12" s="55">
        <v>4856</v>
      </c>
      <c r="E12" s="67">
        <v>2039578</v>
      </c>
    </row>
    <row r="13" spans="1:7" x14ac:dyDescent="0.35">
      <c r="A13" s="4" t="s">
        <v>41</v>
      </c>
    </row>
    <row r="26" spans="2:4" x14ac:dyDescent="0.35">
      <c r="B26" s="5"/>
      <c r="C26" s="5"/>
      <c r="D26" s="5"/>
    </row>
    <row r="27" spans="2:4" x14ac:dyDescent="0.35">
      <c r="B27" s="5"/>
      <c r="C27" s="5"/>
      <c r="D27" s="6"/>
    </row>
    <row r="28" spans="2:4" x14ac:dyDescent="0.35">
      <c r="B28" s="5"/>
      <c r="C28" s="5"/>
      <c r="D28" s="6"/>
    </row>
    <row r="29" spans="2:4" x14ac:dyDescent="0.35">
      <c r="B29" s="5"/>
      <c r="C29" s="5"/>
      <c r="D29" s="6"/>
    </row>
    <row r="30" spans="2:4" x14ac:dyDescent="0.35">
      <c r="B30" s="5"/>
      <c r="C30" s="5"/>
      <c r="D30" s="6"/>
    </row>
    <row r="31" spans="2:4" x14ac:dyDescent="0.35">
      <c r="B31" s="5"/>
      <c r="C31" s="5"/>
      <c r="D31" s="6"/>
    </row>
  </sheetData>
  <mergeCells count="1">
    <mergeCell ref="A4:E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T44"/>
  <sheetViews>
    <sheetView tabSelected="1" zoomScaleNormal="100" workbookViewId="0">
      <selection activeCell="M7" sqref="M7"/>
    </sheetView>
  </sheetViews>
  <sheetFormatPr defaultRowHeight="14.5" x14ac:dyDescent="0.35"/>
  <cols>
    <col min="1" max="1" width="23.7265625" customWidth="1"/>
    <col min="2" max="3" width="9.1796875" customWidth="1"/>
    <col min="9" max="9" width="8.81640625" bestFit="1" customWidth="1"/>
  </cols>
  <sheetData>
    <row r="4" spans="1:20" x14ac:dyDescent="0.35">
      <c r="A4" s="172" t="s">
        <v>83</v>
      </c>
      <c r="B4" s="172"/>
      <c r="C4" s="172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1"/>
    </row>
    <row r="5" spans="1:20" s="68" customFormat="1" ht="15" thickBot="1" x14ac:dyDescent="0.4">
      <c r="A5" s="167" t="s">
        <v>62</v>
      </c>
      <c r="B5" s="167"/>
      <c r="C5" s="167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38"/>
    </row>
    <row r="6" spans="1:20" ht="22" x14ac:dyDescent="0.35">
      <c r="A6" s="151" t="s">
        <v>0</v>
      </c>
      <c r="B6" s="151" t="s">
        <v>82</v>
      </c>
      <c r="C6" s="152" t="s">
        <v>81</v>
      </c>
      <c r="D6" s="153" t="s">
        <v>31</v>
      </c>
      <c r="E6" s="154" t="s">
        <v>32</v>
      </c>
      <c r="F6" s="154" t="s">
        <v>33</v>
      </c>
      <c r="G6" s="154" t="s">
        <v>34</v>
      </c>
      <c r="H6" s="150" t="s">
        <v>30</v>
      </c>
      <c r="I6" s="154" t="s">
        <v>35</v>
      </c>
      <c r="J6" s="154" t="s">
        <v>36</v>
      </c>
      <c r="K6" s="154" t="s">
        <v>37</v>
      </c>
      <c r="L6" s="154" t="s">
        <v>40</v>
      </c>
      <c r="M6" s="155" t="s">
        <v>42</v>
      </c>
      <c r="N6" s="156" t="s">
        <v>78</v>
      </c>
    </row>
    <row r="7" spans="1:20" x14ac:dyDescent="0.35">
      <c r="A7" s="95" t="s">
        <v>2</v>
      </c>
      <c r="B7" s="104">
        <v>636</v>
      </c>
      <c r="C7" s="104">
        <v>741</v>
      </c>
      <c r="D7" s="108">
        <v>818</v>
      </c>
      <c r="E7" s="96">
        <v>868</v>
      </c>
      <c r="F7" s="96">
        <v>913</v>
      </c>
      <c r="G7" s="96">
        <v>917</v>
      </c>
      <c r="H7" s="96">
        <v>938</v>
      </c>
      <c r="I7" s="96">
        <v>983</v>
      </c>
      <c r="J7" s="97">
        <v>1028</v>
      </c>
      <c r="K7" s="97">
        <v>1120</v>
      </c>
      <c r="L7" s="97">
        <v>1191</v>
      </c>
      <c r="M7" s="124">
        <v>1219</v>
      </c>
      <c r="N7" s="131">
        <f>M7/D7</f>
        <v>1.4902200488997555</v>
      </c>
    </row>
    <row r="8" spans="1:20" x14ac:dyDescent="0.35">
      <c r="A8" s="83" t="s">
        <v>3</v>
      </c>
      <c r="B8" s="105">
        <v>561</v>
      </c>
      <c r="C8" s="116">
        <v>644</v>
      </c>
      <c r="D8" s="110">
        <v>698</v>
      </c>
      <c r="E8" s="79">
        <v>757</v>
      </c>
      <c r="F8" s="79">
        <v>791</v>
      </c>
      <c r="G8" s="79">
        <v>785</v>
      </c>
      <c r="H8" s="79">
        <v>820</v>
      </c>
      <c r="I8" s="79">
        <v>852</v>
      </c>
      <c r="J8" s="80">
        <v>903</v>
      </c>
      <c r="K8" s="80">
        <v>970</v>
      </c>
      <c r="L8" s="80">
        <v>1027</v>
      </c>
      <c r="M8" s="125">
        <v>1028</v>
      </c>
      <c r="N8" s="132">
        <f t="shared" ref="N8:N22" si="0">M8/D8</f>
        <v>1.4727793696275071</v>
      </c>
    </row>
    <row r="9" spans="1:20" ht="15" thickBot="1" x14ac:dyDescent="0.4">
      <c r="A9" s="98" t="s">
        <v>4</v>
      </c>
      <c r="B9" s="106">
        <v>75</v>
      </c>
      <c r="C9" s="117">
        <v>97</v>
      </c>
      <c r="D9" s="111">
        <v>120</v>
      </c>
      <c r="E9" s="99">
        <v>111</v>
      </c>
      <c r="F9" s="99">
        <v>122</v>
      </c>
      <c r="G9" s="99">
        <v>132</v>
      </c>
      <c r="H9" s="99">
        <v>118</v>
      </c>
      <c r="I9" s="99">
        <v>131</v>
      </c>
      <c r="J9" s="99">
        <v>125</v>
      </c>
      <c r="K9" s="99">
        <v>150</v>
      </c>
      <c r="L9" s="99">
        <v>164</v>
      </c>
      <c r="M9" s="126">
        <v>191</v>
      </c>
      <c r="N9" s="133">
        <f t="shared" si="0"/>
        <v>1.5916666666666666</v>
      </c>
    </row>
    <row r="10" spans="1:20" ht="15" thickBot="1" x14ac:dyDescent="0.4">
      <c r="A10" s="83" t="s">
        <v>5</v>
      </c>
      <c r="B10" s="105">
        <v>2959</v>
      </c>
      <c r="C10" s="116">
        <v>3179</v>
      </c>
      <c r="D10" s="112">
        <v>3442</v>
      </c>
      <c r="E10" s="71">
        <v>3659</v>
      </c>
      <c r="F10" s="71">
        <v>3812</v>
      </c>
      <c r="G10" s="71">
        <v>3943</v>
      </c>
      <c r="H10" s="84">
        <v>4163</v>
      </c>
      <c r="I10" s="71">
        <v>4257</v>
      </c>
      <c r="J10" s="71">
        <v>4442</v>
      </c>
      <c r="K10" s="71">
        <v>4651</v>
      </c>
      <c r="L10" s="71">
        <v>4779</v>
      </c>
      <c r="M10" s="116">
        <v>4856</v>
      </c>
      <c r="N10" s="132">
        <f t="shared" si="0"/>
        <v>1.4108076699593259</v>
      </c>
      <c r="O10" s="8"/>
      <c r="T10" s="109"/>
    </row>
    <row r="11" spans="1:20" x14ac:dyDescent="0.35">
      <c r="A11" s="89" t="s">
        <v>6</v>
      </c>
      <c r="B11" s="19">
        <v>1286154</v>
      </c>
      <c r="C11" s="118">
        <v>1200815</v>
      </c>
      <c r="D11" s="113">
        <v>1317701.9029999999</v>
      </c>
      <c r="E11" s="100">
        <v>1514209.9129999999</v>
      </c>
      <c r="F11" s="100">
        <v>1541552.2930000001</v>
      </c>
      <c r="G11" s="100">
        <v>1547168.5490000001</v>
      </c>
      <c r="H11" s="100">
        <v>1551890</v>
      </c>
      <c r="I11" s="100">
        <v>1669733.574</v>
      </c>
      <c r="J11" s="100">
        <v>1771578.5160000001</v>
      </c>
      <c r="K11" s="100">
        <v>1912694.4469999999</v>
      </c>
      <c r="L11" s="100">
        <v>1937629.16</v>
      </c>
      <c r="M11" s="127">
        <v>2039578</v>
      </c>
      <c r="N11" s="134">
        <f t="shared" si="0"/>
        <v>1.5478295928362185</v>
      </c>
    </row>
    <row r="12" spans="1:20" x14ac:dyDescent="0.35">
      <c r="A12" s="90" t="s">
        <v>7</v>
      </c>
      <c r="B12" s="19">
        <v>795481</v>
      </c>
      <c r="C12" s="118">
        <v>814740</v>
      </c>
      <c r="D12" s="114">
        <v>882394.93400000001</v>
      </c>
      <c r="E12" s="93">
        <v>952914.38800000004</v>
      </c>
      <c r="F12" s="93">
        <v>1014782.9080000001</v>
      </c>
      <c r="G12" s="93">
        <v>1043555.728</v>
      </c>
      <c r="H12" s="93">
        <v>1055688</v>
      </c>
      <c r="I12" s="93">
        <v>1131667.7860000001</v>
      </c>
      <c r="J12" s="93">
        <v>1206970.852</v>
      </c>
      <c r="K12" s="93">
        <v>1277402.21</v>
      </c>
      <c r="L12" s="93">
        <v>1313937.0249999999</v>
      </c>
      <c r="M12" s="128">
        <v>1372765</v>
      </c>
      <c r="N12" s="135">
        <f t="shared" si="0"/>
        <v>1.5557262934150073</v>
      </c>
    </row>
    <row r="13" spans="1:20" x14ac:dyDescent="0.35">
      <c r="A13" s="90" t="s">
        <v>8</v>
      </c>
      <c r="B13" s="19">
        <v>496889</v>
      </c>
      <c r="C13" s="118">
        <v>394515</v>
      </c>
      <c r="D13" s="114">
        <v>449916.27100000001</v>
      </c>
      <c r="E13" s="93">
        <v>572791.09299999999</v>
      </c>
      <c r="F13" s="93">
        <v>541666.348</v>
      </c>
      <c r="G13" s="93">
        <v>516676.875</v>
      </c>
      <c r="H13" s="93">
        <v>515716</v>
      </c>
      <c r="I13" s="93">
        <v>554112.21</v>
      </c>
      <c r="J13" s="93">
        <v>577450.103</v>
      </c>
      <c r="K13" s="93">
        <v>650719.98499999999</v>
      </c>
      <c r="L13" s="93">
        <v>642210.00199999998</v>
      </c>
      <c r="M13" s="128">
        <v>687375</v>
      </c>
      <c r="N13" s="135">
        <f t="shared" si="0"/>
        <v>1.5277842663307457</v>
      </c>
    </row>
    <row r="14" spans="1:20" x14ac:dyDescent="0.35">
      <c r="A14" s="90" t="s">
        <v>9</v>
      </c>
      <c r="B14" s="19">
        <v>6216</v>
      </c>
      <c r="C14" s="118">
        <v>8440</v>
      </c>
      <c r="D14" s="114">
        <v>14609.302</v>
      </c>
      <c r="E14" s="93">
        <v>11495.567999999999</v>
      </c>
      <c r="F14" s="93">
        <v>14896.962</v>
      </c>
      <c r="G14" s="93">
        <v>13064.054</v>
      </c>
      <c r="H14" s="93">
        <v>19514</v>
      </c>
      <c r="I14" s="93">
        <v>16046.422</v>
      </c>
      <c r="J14" s="93">
        <v>12842.439</v>
      </c>
      <c r="K14" s="93">
        <v>15427.748</v>
      </c>
      <c r="L14" s="93">
        <v>18517.866999999998</v>
      </c>
      <c r="M14" s="128">
        <v>20562</v>
      </c>
      <c r="N14" s="135">
        <f t="shared" si="0"/>
        <v>1.4074594391983957</v>
      </c>
    </row>
    <row r="15" spans="1:20" x14ac:dyDescent="0.35">
      <c r="A15" s="90" t="s">
        <v>10</v>
      </c>
      <c r="B15" s="19">
        <v>105037</v>
      </c>
      <c r="C15" s="118">
        <v>83116</v>
      </c>
      <c r="D15" s="114">
        <v>94035.831000000006</v>
      </c>
      <c r="E15" s="93">
        <v>118224.954</v>
      </c>
      <c r="F15" s="93">
        <v>110995.802</v>
      </c>
      <c r="G15" s="93">
        <v>105494.162</v>
      </c>
      <c r="H15" s="93">
        <v>104278</v>
      </c>
      <c r="I15" s="93">
        <v>112231.007</v>
      </c>
      <c r="J15" s="93">
        <v>118513.97</v>
      </c>
      <c r="K15" s="93">
        <v>100529.42600000001</v>
      </c>
      <c r="L15" s="93">
        <v>101463.249</v>
      </c>
      <c r="M15" s="128">
        <v>109867</v>
      </c>
      <c r="N15" s="135">
        <f t="shared" si="0"/>
        <v>1.1683525187329922</v>
      </c>
    </row>
    <row r="16" spans="1:20" x14ac:dyDescent="0.35">
      <c r="A16" s="90" t="s">
        <v>11</v>
      </c>
      <c r="B16" s="19">
        <v>392143</v>
      </c>
      <c r="C16" s="118">
        <v>311679</v>
      </c>
      <c r="D16" s="114">
        <v>356005.45500000002</v>
      </c>
      <c r="E16" s="93">
        <v>454819.99900000001</v>
      </c>
      <c r="F16" s="93">
        <v>430854.15100000001</v>
      </c>
      <c r="G16" s="93">
        <v>411543.44</v>
      </c>
      <c r="H16" s="93">
        <v>411683</v>
      </c>
      <c r="I16" s="93">
        <v>442134.076</v>
      </c>
      <c r="J16" s="93">
        <v>459205.902</v>
      </c>
      <c r="K16" s="93">
        <v>550357.86600000004</v>
      </c>
      <c r="L16" s="93">
        <v>540966.63699999999</v>
      </c>
      <c r="M16" s="128">
        <v>577954</v>
      </c>
      <c r="N16" s="135">
        <f t="shared" si="0"/>
        <v>1.6234414160872899</v>
      </c>
    </row>
    <row r="17" spans="1:14" x14ac:dyDescent="0.35">
      <c r="A17" s="90" t="s">
        <v>12</v>
      </c>
      <c r="B17" s="19">
        <v>6508</v>
      </c>
      <c r="C17" s="118">
        <v>8720</v>
      </c>
      <c r="D17" s="114">
        <v>14734.316999999999</v>
      </c>
      <c r="E17" s="93">
        <v>11749.428</v>
      </c>
      <c r="F17" s="93">
        <v>15080.566999999999</v>
      </c>
      <c r="G17" s="93">
        <v>13424.781000000001</v>
      </c>
      <c r="H17" s="93">
        <v>19759</v>
      </c>
      <c r="I17" s="93">
        <v>16299.295</v>
      </c>
      <c r="J17" s="93">
        <v>13112.208000000001</v>
      </c>
      <c r="K17" s="93">
        <v>15595.055</v>
      </c>
      <c r="L17" s="93">
        <v>18737.751</v>
      </c>
      <c r="M17" s="128">
        <v>21008</v>
      </c>
      <c r="N17" s="135">
        <f t="shared" si="0"/>
        <v>1.4257871606807428</v>
      </c>
    </row>
    <row r="18" spans="1:14" ht="23.25" customHeight="1" x14ac:dyDescent="0.35">
      <c r="A18" s="91" t="s">
        <v>77</v>
      </c>
      <c r="B18" s="103">
        <v>385635</v>
      </c>
      <c r="C18" s="119">
        <v>302958</v>
      </c>
      <c r="D18" s="115">
        <v>341271.13799999998</v>
      </c>
      <c r="E18" s="94">
        <v>443070.571</v>
      </c>
      <c r="F18" s="94">
        <v>415773.58399999997</v>
      </c>
      <c r="G18" s="94">
        <v>398118.65899999999</v>
      </c>
      <c r="H18" s="94">
        <v>391924</v>
      </c>
      <c r="I18" s="94">
        <v>425834.78100000002</v>
      </c>
      <c r="J18" s="94">
        <v>446093.69400000002</v>
      </c>
      <c r="K18" s="94">
        <v>534762.81099999999</v>
      </c>
      <c r="L18" s="94">
        <v>522228.886</v>
      </c>
      <c r="M18" s="129">
        <v>556945</v>
      </c>
      <c r="N18" s="136">
        <f t="shared" si="0"/>
        <v>1.6319721710542074</v>
      </c>
    </row>
    <row r="19" spans="1:14" x14ac:dyDescent="0.35">
      <c r="A19" s="90" t="s">
        <v>14</v>
      </c>
      <c r="B19" s="19">
        <v>141877</v>
      </c>
      <c r="C19" s="118">
        <v>108674</v>
      </c>
      <c r="D19" s="114">
        <v>112673.155</v>
      </c>
      <c r="E19" s="93">
        <v>137959.79500000001</v>
      </c>
      <c r="F19" s="93">
        <v>127518.876</v>
      </c>
      <c r="G19" s="93">
        <v>131850.90599999999</v>
      </c>
      <c r="H19" s="93">
        <v>113456</v>
      </c>
      <c r="I19" s="93">
        <v>132176.59700000001</v>
      </c>
      <c r="J19" s="93">
        <v>172746.932</v>
      </c>
      <c r="K19" s="93">
        <v>177465.09</v>
      </c>
      <c r="L19" s="93">
        <v>190239.38800000001</v>
      </c>
      <c r="M19" s="128">
        <v>191017</v>
      </c>
      <c r="N19" s="135">
        <f t="shared" si="0"/>
        <v>1.695319528418282</v>
      </c>
    </row>
    <row r="20" spans="1:14" x14ac:dyDescent="0.35">
      <c r="A20" s="92" t="s">
        <v>15</v>
      </c>
      <c r="B20" s="19">
        <v>2293</v>
      </c>
      <c r="C20" s="118">
        <v>2499</v>
      </c>
      <c r="D20" s="114">
        <v>2884.1819999999998</v>
      </c>
      <c r="E20" s="93">
        <v>3115.027</v>
      </c>
      <c r="F20" s="93">
        <v>1322.7239999999999</v>
      </c>
      <c r="G20" s="93">
        <v>1649.126</v>
      </c>
      <c r="H20" s="93">
        <v>2016</v>
      </c>
      <c r="I20" s="93">
        <v>4801.3559999999998</v>
      </c>
      <c r="J20" s="93">
        <v>5087.5320000000002</v>
      </c>
      <c r="K20" s="93">
        <v>3777.9119999999998</v>
      </c>
      <c r="L20" s="93">
        <v>9730.2710000000006</v>
      </c>
      <c r="M20" s="128">
        <v>8866</v>
      </c>
      <c r="N20" s="135">
        <f t="shared" si="0"/>
        <v>3.0740085057045641</v>
      </c>
    </row>
    <row r="21" spans="1:14" x14ac:dyDescent="0.35">
      <c r="A21" s="92" t="s">
        <v>16</v>
      </c>
      <c r="B21" s="19">
        <v>64735</v>
      </c>
      <c r="C21" s="118">
        <v>38501</v>
      </c>
      <c r="D21" s="114">
        <v>34202.19</v>
      </c>
      <c r="E21" s="93">
        <v>47120.326999999997</v>
      </c>
      <c r="F21" s="93">
        <v>50627.864999999998</v>
      </c>
      <c r="G21" s="93">
        <v>38670.163999999997</v>
      </c>
      <c r="H21" s="93">
        <v>31633</v>
      </c>
      <c r="I21" s="93">
        <v>30311.489000000001</v>
      </c>
      <c r="J21" s="93">
        <v>12558.423000000001</v>
      </c>
      <c r="K21" s="93">
        <v>16938.208999999999</v>
      </c>
      <c r="L21" s="93">
        <v>18572.690999999999</v>
      </c>
      <c r="M21" s="128">
        <v>19323</v>
      </c>
      <c r="N21" s="135">
        <f t="shared" si="0"/>
        <v>0.56496382249206845</v>
      </c>
    </row>
    <row r="22" spans="1:14" ht="23.5" thickBot="1" x14ac:dyDescent="0.4">
      <c r="A22" s="101" t="s">
        <v>13</v>
      </c>
      <c r="B22" s="107">
        <v>5202</v>
      </c>
      <c r="C22" s="120">
        <v>5265</v>
      </c>
      <c r="D22" s="121">
        <v>5309.5941071082698</v>
      </c>
      <c r="E22" s="122">
        <v>5406.6355789377785</v>
      </c>
      <c r="F22" s="122">
        <v>5541.0192156348376</v>
      </c>
      <c r="G22" s="122">
        <v>5583.872728041254</v>
      </c>
      <c r="H22" s="123">
        <v>5552</v>
      </c>
      <c r="I22" s="122">
        <v>5792.2631743794527</v>
      </c>
      <c r="J22" s="122">
        <v>5920.9047351043073</v>
      </c>
      <c r="K22" s="122">
        <v>6041.9216835089237</v>
      </c>
      <c r="L22" s="122">
        <v>6116.7251865801773</v>
      </c>
      <c r="M22" s="130">
        <v>6224</v>
      </c>
      <c r="N22" s="137">
        <f t="shared" si="0"/>
        <v>1.1722176638074011</v>
      </c>
    </row>
    <row r="23" spans="1:14" ht="6" customHeight="1" x14ac:dyDescent="0.35">
      <c r="N23" s="8"/>
    </row>
    <row r="24" spans="1:14" x14ac:dyDescent="0.35">
      <c r="A24" s="4" t="s">
        <v>57</v>
      </c>
      <c r="B24" s="78"/>
      <c r="C24" s="78"/>
    </row>
    <row r="25" spans="1:14" ht="9" customHeight="1" thickBot="1" x14ac:dyDescent="0.4">
      <c r="D25" s="140"/>
      <c r="E25" s="140"/>
      <c r="F25" s="140"/>
      <c r="G25" s="140"/>
      <c r="H25" s="140"/>
      <c r="I25" s="140"/>
      <c r="J25" s="140"/>
      <c r="K25" s="140"/>
      <c r="L25" s="140"/>
      <c r="M25" s="140"/>
    </row>
    <row r="26" spans="1:14" x14ac:dyDescent="0.35">
      <c r="A26" s="157" t="s">
        <v>0</v>
      </c>
      <c r="B26" s="158" t="s">
        <v>82</v>
      </c>
      <c r="C26" s="159" t="s">
        <v>81</v>
      </c>
      <c r="D26" s="160" t="s">
        <v>31</v>
      </c>
      <c r="E26" s="161" t="s">
        <v>32</v>
      </c>
      <c r="F26" s="161" t="s">
        <v>33</v>
      </c>
      <c r="G26" s="161" t="s">
        <v>34</v>
      </c>
      <c r="H26" s="162" t="s">
        <v>30</v>
      </c>
      <c r="I26" s="161" t="s">
        <v>35</v>
      </c>
      <c r="J26" s="161" t="s">
        <v>36</v>
      </c>
      <c r="K26" s="161" t="s">
        <v>37</v>
      </c>
      <c r="L26" s="161" t="s">
        <v>40</v>
      </c>
      <c r="M26" s="163" t="s">
        <v>42</v>
      </c>
    </row>
    <row r="27" spans="1:14" x14ac:dyDescent="0.35">
      <c r="A27" s="148" t="s">
        <v>6</v>
      </c>
      <c r="B27" s="146">
        <v>1286154</v>
      </c>
      <c r="C27" s="102">
        <v>1200815</v>
      </c>
      <c r="D27" s="139">
        <v>1317701.9029999999</v>
      </c>
      <c r="E27" s="81">
        <v>1514209.9129999999</v>
      </c>
      <c r="F27" s="81">
        <v>1541552.2930000001</v>
      </c>
      <c r="G27" s="81">
        <v>1547168.5490000001</v>
      </c>
      <c r="H27" s="82">
        <v>1551890</v>
      </c>
      <c r="I27" s="81">
        <v>1669733.574</v>
      </c>
      <c r="J27" s="81">
        <v>1771578.5160000001</v>
      </c>
      <c r="K27" s="81">
        <v>1912694.4469999999</v>
      </c>
      <c r="L27" s="81">
        <v>1937629.16</v>
      </c>
      <c r="M27" s="141">
        <v>2039578</v>
      </c>
    </row>
    <row r="28" spans="1:14" ht="15" thickBot="1" x14ac:dyDescent="0.4">
      <c r="A28" s="149" t="s">
        <v>38</v>
      </c>
      <c r="B28" s="80">
        <v>385635</v>
      </c>
      <c r="C28" s="147">
        <v>302958</v>
      </c>
      <c r="D28" s="142">
        <v>341271.13799999998</v>
      </c>
      <c r="E28" s="143">
        <v>443070.571</v>
      </c>
      <c r="F28" s="143">
        <v>415773.58399999997</v>
      </c>
      <c r="G28" s="143">
        <v>398118.65899999999</v>
      </c>
      <c r="H28" s="144">
        <v>391924</v>
      </c>
      <c r="I28" s="143">
        <v>425834.78100000002</v>
      </c>
      <c r="J28" s="143">
        <v>446093.69400000002</v>
      </c>
      <c r="K28" s="143">
        <v>534762.81099999999</v>
      </c>
      <c r="L28" s="143">
        <v>522228.886</v>
      </c>
      <c r="M28" s="145">
        <v>556945</v>
      </c>
    </row>
    <row r="29" spans="1:14" x14ac:dyDescent="0.35">
      <c r="A29" s="12"/>
      <c r="B29" s="12"/>
      <c r="C29" s="12"/>
      <c r="D29" s="19"/>
      <c r="E29" s="20"/>
      <c r="F29" s="20"/>
      <c r="G29" s="20"/>
      <c r="H29" s="20"/>
      <c r="I29" s="21"/>
      <c r="J29" s="20"/>
      <c r="K29" s="20"/>
      <c r="L29" s="19"/>
      <c r="M29" s="19"/>
    </row>
    <row r="44" spans="1:8" x14ac:dyDescent="0.35">
      <c r="A44" s="169" t="s">
        <v>57</v>
      </c>
      <c r="B44" s="169"/>
      <c r="C44" s="169"/>
      <c r="D44" s="170"/>
      <c r="E44" s="171"/>
      <c r="F44" s="171"/>
      <c r="G44" s="171"/>
      <c r="H44" s="171"/>
    </row>
  </sheetData>
  <mergeCells count="3">
    <mergeCell ref="A5:M5"/>
    <mergeCell ref="A44:H44"/>
    <mergeCell ref="A4:N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Tablica 2</vt:lpstr>
      <vt:lpstr>Grafikon 1</vt:lpstr>
      <vt:lpstr>2008.-2019.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CREG</dc:creator>
  <cp:lastModifiedBy>Ante</cp:lastModifiedBy>
  <dcterms:created xsi:type="dcterms:W3CDTF">2015-07-07T07:25:42Z</dcterms:created>
  <dcterms:modified xsi:type="dcterms:W3CDTF">2021-02-15T10:30:52Z</dcterms:modified>
</cp:coreProperties>
</file>