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85" windowWidth="22995" windowHeight="8235" tabRatio="872" activeTab="3"/>
  </bookViews>
  <sheets>
    <sheet name="Tablica1a" sheetId="1" r:id="rId1"/>
    <sheet name="Tablica 1" sheetId="2" r:id="rId2"/>
    <sheet name="Tablica 2" sheetId="3" r:id="rId3"/>
    <sheet name="Grafikon 1" sheetId="4" r:id="rId4"/>
    <sheet name="Rang lista po ukupnom prihodu" sheetId="5" r:id="rId5"/>
    <sheet name="Rang lista po dobiti razdoblja" sheetId="6" r:id="rId6"/>
    <sheet name="Rang lista po broju zaposlenih" sheetId="7" r:id="rId7"/>
    <sheet name="Rang lista po izvozu" sheetId="8" r:id="rId8"/>
  </sheets>
  <externalReferences>
    <externalReference r:id="rId11"/>
  </externalReference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<sst xmlns="http://schemas.openxmlformats.org/spreadsheetml/2006/main" count="257" uniqueCount="143">
  <si>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</si>
  <si>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</si>
  <si>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</si>
  <si>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</si>
  <si>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</si>
  <si>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</si>
  <si>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</si>
  <si>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</si>
  <si>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</si>
  <si>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</si>
  <si>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</si>
  <si>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</si>
  <si>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</si>
  <si>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</si>
  <si>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Izvor: Fina, Registar godišnjih financijskih izvještaja</t>
  </si>
  <si>
    <t>Ukupni prihod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</si>
  <si>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</si>
  <si>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</si>
  <si>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</si>
  <si>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</si>
  <si>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</si>
  <si>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</si>
  <si>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</si>
  <si>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</si>
  <si>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Rbr.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</si>
  <si>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</si>
  <si>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</si>
  <si>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</si>
  <si>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</si>
  <si>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</si>
  <si>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</si>
  <si>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</si>
  <si>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</si>
  <si>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</si>
  <si>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</si>
  <si>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</si>
  <si>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</si>
  <si>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Ukupno TOP 10 poduzetnika po dobiti razdoblja</t>
  </si>
  <si>
    <t>Udio TOP 10 poduzetnika u dobiti razdoblja poduzetnika županije</t>
  </si>
  <si>
    <t>Ukupno TOP 10 poduzetnika po broju zaposlenih</t>
  </si>
  <si>
    <t>Udio TOP 10 poduzetnika u broju zaposlenih poduzetnika županije</t>
  </si>
  <si>
    <t>u RH (%)</t>
  </si>
  <si>
    <t>2018.</t>
  </si>
  <si>
    <t>Indeks</t>
  </si>
  <si>
    <t>Sjedište</t>
  </si>
  <si>
    <t>Konsolidirani financ. rezultat (dobit (+) ili gubitak (-) razdoblja</t>
  </si>
  <si>
    <t>Trgovinski saldo (izvoz minus uvoz)</t>
  </si>
  <si>
    <t>Prosječna mjesečna neto plaća po zaposlenom</t>
  </si>
  <si>
    <t>Za sve veličine i sve oznake vlasništva</t>
  </si>
  <si>
    <t>Za sve djelatnosti</t>
  </si>
  <si>
    <t>UKUPNO SVI PODUZETNICI</t>
  </si>
  <si>
    <t xml:space="preserve">2018. </t>
  </si>
  <si>
    <t>Index</t>
  </si>
  <si>
    <t>Dobit razdoblja (+) ili gubitak razdoblja (-)</t>
  </si>
  <si>
    <t>Neto plaće i nadnice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</si>
  <si>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</si>
  <si>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</si>
  <si>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</si>
  <si>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</si>
  <si>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</si>
  <si>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</si>
  <si>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</si>
  <si>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</si>
  <si>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</si>
  <si>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</si>
  <si>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</si>
  <si>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</si>
  <si>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</si>
  <si>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Trgovinski saldo</t>
  </si>
  <si>
    <t>Broj investitora</t>
  </si>
  <si>
    <t>Broj poduzetnika bez investicija</t>
  </si>
  <si>
    <t>Investicije u novu dugotrajnu imovinu</t>
  </si>
  <si>
    <t>Ukupno TOP 5 poduzetnika po izvozu razdoblja</t>
  </si>
  <si>
    <t xml:space="preserve"> (iznosi u tisućama kuna)</t>
  </si>
  <si>
    <t>(iznosi u tisućama kuna)</t>
  </si>
  <si>
    <t>Naziv županije</t>
  </si>
  <si>
    <t>Grad Zagreb</t>
  </si>
  <si>
    <t>Splitsko-dalmatinska</t>
  </si>
  <si>
    <t>Istarska</t>
  </si>
  <si>
    <t>Primorsko-goranska</t>
  </si>
  <si>
    <t>Zagrebačka</t>
  </si>
  <si>
    <t>Ostale županije</t>
  </si>
  <si>
    <t>Izvor: Financijska agencija - Registar godišnjih financijskih izvještaja</t>
  </si>
  <si>
    <t>Udio u RH ( u %)</t>
  </si>
  <si>
    <t>Ukupno RH</t>
  </si>
  <si>
    <r>
      <t xml:space="preserve">Tablica 1. </t>
    </r>
    <r>
      <rPr>
        <b/>
        <sz val="9"/>
        <color indexed="56"/>
        <rFont val="Arial"/>
        <family val="2"/>
      </rPr>
      <t xml:space="preserve">Osnovni financijski rezultati poslovanja poduzetnika Zagrebačke županije u 2019. godini </t>
    </r>
  </si>
  <si>
    <t>Zagrebačka županija</t>
  </si>
  <si>
    <t>2019.</t>
  </si>
  <si>
    <t>Udjel ZŽ</t>
  </si>
  <si>
    <r>
      <t xml:space="preserve">Tablica 2. </t>
    </r>
    <r>
      <rPr>
        <b/>
        <sz val="9"/>
        <color indexed="56"/>
        <rFont val="Arial"/>
        <family val="2"/>
      </rPr>
      <t>Top lista 5 najvećih gradova*/općina** Zagrebačke županije po kriteriju UKUPNOG PRIHODA poduzetnika u 2018. g.</t>
    </r>
  </si>
  <si>
    <t>Grafikon 1. Udio broja poduzetnika po županijama u 2019. godini</t>
  </si>
  <si>
    <t>Udio TOP 5 poduzetnika u izvozu poduzetnika županije</t>
  </si>
  <si>
    <t>Udio TOP 10 poduzetnika po ukupnim prihodima u ukupnim prihodima županije</t>
  </si>
  <si>
    <t>(iznosi u tisućama kuna, indeksi 2018=100,0, prosječne plaće u kunama)</t>
  </si>
  <si>
    <t>Tablica 3. Rang lista TOP 10 poduzetnika sa sjedištem u Zagrebačkoj županiji po UKUPNOM PRIHODU u 2019. godini</t>
  </si>
  <si>
    <t>Tablica 4. Rang lista TOP 10 poduzetnika sa sjedištem u Zagrebačkoj županiji po DOBITI RAZDOBLJA u 2019. g.</t>
  </si>
  <si>
    <r>
      <t>Tablica 5. Rang lista TOP 10 poduzetnika sa sjedištem u Zagrebačkoj županiji po BROJU ZAPOSLENIH u 2019. g.</t>
    </r>
    <r>
      <rPr>
        <sz val="9"/>
        <color indexed="18"/>
        <rFont val="Arial"/>
        <family val="2"/>
      </rPr>
      <t xml:space="preserve"> </t>
    </r>
  </si>
  <si>
    <t>Tablica 6. Rang lista TOP 5 poduzetnika sa sjedištem u Zagrebačkoj županiji po IZVOZU u 2019. g.</t>
  </si>
  <si>
    <t>Tablica 1. Osnovni financijski rezultati poduzetnika za 2019. godinu</t>
  </si>
  <si>
    <t>Za županiju: ZAGREBAČKA</t>
  </si>
  <si>
    <t xml:space="preserve">2019. </t>
  </si>
  <si>
    <t>Velika Gorica*</t>
  </si>
  <si>
    <t>Stupnik**</t>
  </si>
  <si>
    <t>Samobor*</t>
  </si>
  <si>
    <t>Zaprešić*</t>
  </si>
  <si>
    <t>LIDL HRVATSKA D.O.O. K.D.</t>
  </si>
  <si>
    <t>MEDICAL INTERTRADE D.O.O.</t>
  </si>
  <si>
    <t>FLIBA D.O.O.</t>
  </si>
  <si>
    <t>SANCTA DOMENICA D.O.O.</t>
  </si>
  <si>
    <t>E PLUS D.O.O.</t>
  </si>
  <si>
    <t>HRVATSKA KONTROLA ZRAČNE PLOVIDBE D.O.O.</t>
  </si>
  <si>
    <t>ZUBAK GRUPA D.O.O.</t>
  </si>
  <si>
    <t>IKEA HRVATSKA D.O.O.</t>
  </si>
  <si>
    <t>STROJOPROMET-ZAGREB D.O.O.</t>
  </si>
  <si>
    <t>Sveta Nedelja*</t>
  </si>
  <si>
    <t>HOSPIRA ZAGREB D.O.O.</t>
  </si>
  <si>
    <t>DIV GRUPA D.O.O.</t>
  </si>
  <si>
    <t>FERO-TERM D.O.O.</t>
  </si>
  <si>
    <t>TRADE AIR D.O.O.</t>
  </si>
  <si>
    <t>MZLZ ZEMALJSKE USLUGE D.O.O.</t>
  </si>
  <si>
    <t>C.I.A.K. AUTO D.O.O.</t>
  </si>
  <si>
    <t>Velika Gorica</t>
  </si>
  <si>
    <t>04492664153</t>
  </si>
  <si>
    <t>Donji Stupnik</t>
  </si>
  <si>
    <t>Gornji Stupnik</t>
  </si>
  <si>
    <t>Šenkovec</t>
  </si>
  <si>
    <t>Prigorje Brdovečko</t>
  </si>
  <si>
    <t>Samobor</t>
  </si>
  <si>
    <t>Sveta Nedjelja</t>
  </si>
  <si>
    <t>PIK VRBOVEC PLUS D.O.O.</t>
  </si>
  <si>
    <t>ELEKTROCENTAR PETEK D.O.O.</t>
  </si>
  <si>
    <t>Vrbovec</t>
  </si>
  <si>
    <t>Ivanić Grad</t>
  </si>
  <si>
    <t>K F K D.O.O.</t>
  </si>
  <si>
    <t>Brezje</t>
  </si>
  <si>
    <t>01385778914</t>
  </si>
  <si>
    <t>01729392715</t>
  </si>
  <si>
    <t>Rugvica</t>
  </si>
  <si>
    <t>RIMAC AUTOMOBILI D.O.O.</t>
  </si>
  <si>
    <t>KLIMAOPREMA D.D.</t>
  </si>
  <si>
    <t>(Iznosi u tisućama kuna, prosječne plaće u kunama)</t>
  </si>
  <si>
    <t>MABA-COM D.O.O. u stečaju</t>
  </si>
  <si>
    <t>Naziv grada/općine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</si>
</sst>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9"/>
      <color indexed="56"/>
      <name val="Calibri"/>
      <family val="2"/>
    </font>
    <font>
      <b/>
      <sz val="9"/>
      <color indexed="9"/>
      <name val="Calibri"/>
      <family val="2"/>
    </font>
    <font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sz val="8"/>
      <color indexed="8"/>
      <name val="Calibri"/>
      <family val="2"/>
    </font>
    <font>
      <b/>
      <sz val="9"/>
      <color indexed="62"/>
      <name val="Arial"/>
      <family val="2"/>
    </font>
    <font>
      <sz val="8"/>
      <color indexed="9"/>
      <name val="Arial"/>
      <family val="2"/>
    </font>
    <font>
      <b/>
      <sz val="10.5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b/>
      <sz val="9"/>
      <color theme="3" tint="-0.4999699890613556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9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sz val="9"/>
      <color rgb="FF17365D"/>
      <name val="Arial"/>
      <family val="2"/>
    </font>
    <font>
      <sz val="8"/>
      <color theme="3" tint="-0.24997000396251678"/>
      <name val="Arial"/>
      <family val="2"/>
    </font>
    <font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9"/>
      <color theme="4" tint="-0.4999699890613556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sz val="8"/>
      <color rgb="FFFFFFFF"/>
      <name val="Arial"/>
      <family val="2"/>
    </font>
    <font>
      <b/>
      <sz val="9"/>
      <color theme="0"/>
      <name val="Arial"/>
      <family val="2"/>
    </font>
    <font>
      <b/>
      <sz val="9"/>
      <color rgb="FF002060"/>
      <name val="Arial"/>
      <family val="2"/>
    </font>
    <font>
      <i/>
      <sz val="8"/>
      <color theme="3" tint="-0.24997000396251678"/>
      <name val="Arial"/>
      <family val="2"/>
    </font>
    <font>
      <sz val="8"/>
      <color theme="1"/>
      <name val="Calibri"/>
      <family val="2"/>
    </font>
    <font>
      <b/>
      <sz val="9"/>
      <color rgb="FF17365D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6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rgb="FFFFFF0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rgb="FFFFFF00"/>
      </right>
      <top style="thin">
        <color indexed="9"/>
      </top>
      <bottom>
        <color indexed="63"/>
      </bottom>
    </border>
    <border>
      <left style="thin"/>
      <right style="thin">
        <color indexed="12"/>
      </right>
      <top style="thin">
        <color rgb="FFF7EFFF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rgb="FFF7EFFF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</border>
    <border>
      <left style="thin"/>
      <right style="thin">
        <color indexed="1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</border>
    <border>
      <left style="thin"/>
      <right style="thin">
        <color indexed="1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12"/>
      </right>
      <top style="thin">
        <color indexed="22"/>
      </top>
      <bottom style="thin"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medium">
        <color theme="3" tint="-0.24993999302387238"/>
      </right>
      <top style="medium">
        <color theme="3" tint="-0.24993999302387238"/>
      </top>
      <bottom style="thin">
        <color theme="0"/>
      </bottom>
    </border>
    <border>
      <left style="thin">
        <color theme="0"/>
      </left>
      <right style="medium">
        <color theme="3" tint="-0.24993999302387238"/>
      </right>
      <top style="thin">
        <color theme="0"/>
      </top>
      <bottom/>
    </border>
    <border>
      <left style="thin">
        <color theme="0"/>
      </left>
      <right style="hair"/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 style="medium">
        <color theme="3" tint="-0.24993999302387238"/>
      </left>
      <right style="thin">
        <color theme="0"/>
      </right>
      <top style="medium">
        <color theme="3" tint="-0.24993999302387238"/>
      </top>
      <bottom style="thin">
        <color theme="0"/>
      </bottom>
    </border>
    <border>
      <left style="medium">
        <color theme="3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medium">
        <color theme="3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67" fillId="35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68" fillId="2" borderId="15" xfId="56" applyNumberFormat="1" applyFont="1" applyFill="1" applyBorder="1" applyAlignment="1">
      <alignment horizontal="left" vertical="center"/>
      <protection/>
    </xf>
    <xf numFmtId="49" fontId="7" fillId="36" borderId="16" xfId="0" applyNumberFormat="1" applyFont="1" applyFill="1" applyBorder="1" applyAlignment="1">
      <alignment horizontal="center" vertical="center" wrapText="1"/>
    </xf>
    <xf numFmtId="49" fontId="7" fillId="36" borderId="17" xfId="0" applyNumberFormat="1" applyFont="1" applyFill="1" applyBorder="1" applyAlignment="1">
      <alignment horizontal="center" vertical="center" wrapText="1"/>
    </xf>
    <xf numFmtId="49" fontId="7" fillId="36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164" fontId="8" fillId="0" borderId="2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164" fontId="8" fillId="0" borderId="26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164" fontId="8" fillId="0" borderId="30" xfId="0" applyNumberFormat="1" applyFont="1" applyBorder="1" applyAlignment="1">
      <alignment horizontal="right" vertical="center"/>
    </xf>
    <xf numFmtId="3" fontId="68" fillId="35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0" fontId="69" fillId="2" borderId="31" xfId="0" applyFont="1" applyFill="1" applyBorder="1" applyAlignment="1">
      <alignment horizontal="center" vertical="center"/>
    </xf>
    <xf numFmtId="0" fontId="67" fillId="2" borderId="15" xfId="0" applyFont="1" applyFill="1" applyBorder="1" applyAlignment="1">
      <alignment/>
    </xf>
    <xf numFmtId="3" fontId="67" fillId="2" borderId="32" xfId="0" applyNumberFormat="1" applyFont="1" applyFill="1" applyBorder="1" applyAlignment="1">
      <alignment/>
    </xf>
    <xf numFmtId="0" fontId="69" fillId="2" borderId="33" xfId="0" applyFont="1" applyFill="1" applyBorder="1" applyAlignment="1">
      <alignment horizontal="center" vertical="center"/>
    </xf>
    <xf numFmtId="0" fontId="67" fillId="2" borderId="14" xfId="0" applyFont="1" applyFill="1" applyBorder="1" applyAlignment="1">
      <alignment/>
    </xf>
    <xf numFmtId="0" fontId="69" fillId="2" borderId="14" xfId="0" applyFont="1" applyFill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/>
    </xf>
    <xf numFmtId="2" fontId="67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67" fillId="2" borderId="14" xfId="0" applyNumberFormat="1" applyFont="1" applyFill="1" applyBorder="1" applyAlignment="1">
      <alignment/>
    </xf>
    <xf numFmtId="3" fontId="68" fillId="37" borderId="14" xfId="0" applyNumberFormat="1" applyFont="1" applyFill="1" applyBorder="1" applyAlignment="1">
      <alignment horizontal="right" vertical="center"/>
    </xf>
    <xf numFmtId="10" fontId="68" fillId="37" borderId="14" xfId="0" applyNumberFormat="1" applyFont="1" applyFill="1" applyBorder="1" applyAlignment="1">
      <alignment horizontal="right" vertical="center"/>
    </xf>
    <xf numFmtId="3" fontId="68" fillId="38" borderId="14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0" fontId="68" fillId="38" borderId="14" xfId="0" applyNumberFormat="1" applyFont="1" applyFill="1" applyBorder="1" applyAlignment="1">
      <alignment horizontal="right" vertical="center"/>
    </xf>
    <xf numFmtId="3" fontId="68" fillId="38" borderId="15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70" fillId="0" borderId="34" xfId="0" applyFont="1" applyBorder="1" applyAlignment="1">
      <alignment horizontal="right" vertical="center"/>
    </xf>
    <xf numFmtId="0" fontId="65" fillId="34" borderId="35" xfId="0" applyFont="1" applyFill="1" applyBorder="1" applyAlignment="1">
      <alignment horizontal="center" vertical="center" wrapText="1"/>
    </xf>
    <xf numFmtId="0" fontId="65" fillId="34" borderId="36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9" fillId="36" borderId="37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 wrapText="1"/>
    </xf>
    <xf numFmtId="0" fontId="66" fillId="33" borderId="39" xfId="0" applyFont="1" applyFill="1" applyBorder="1" applyAlignment="1">
      <alignment vertical="center" wrapText="1"/>
    </xf>
    <xf numFmtId="0" fontId="74" fillId="2" borderId="14" xfId="0" applyFont="1" applyFill="1" applyBorder="1" applyAlignment="1">
      <alignment horizontal="center" vertical="center"/>
    </xf>
    <xf numFmtId="0" fontId="75" fillId="39" borderId="40" xfId="0" applyFont="1" applyFill="1" applyBorder="1" applyAlignment="1">
      <alignment vertical="center"/>
    </xf>
    <xf numFmtId="3" fontId="75" fillId="39" borderId="40" xfId="0" applyNumberFormat="1" applyFont="1" applyFill="1" applyBorder="1" applyAlignment="1">
      <alignment horizontal="right" vertical="center"/>
    </xf>
    <xf numFmtId="0" fontId="76" fillId="39" borderId="40" xfId="0" applyFont="1" applyFill="1" applyBorder="1" applyAlignment="1">
      <alignment vertical="center" wrapText="1"/>
    </xf>
    <xf numFmtId="3" fontId="76" fillId="39" borderId="40" xfId="0" applyNumberFormat="1" applyFont="1" applyFill="1" applyBorder="1" applyAlignment="1">
      <alignment horizontal="right" vertical="center"/>
    </xf>
    <xf numFmtId="0" fontId="75" fillId="39" borderId="40" xfId="0" applyFont="1" applyFill="1" applyBorder="1" applyAlignment="1">
      <alignment vertical="center" wrapText="1"/>
    </xf>
    <xf numFmtId="3" fontId="67" fillId="2" borderId="32" xfId="0" applyNumberFormat="1" applyFont="1" applyFill="1" applyBorder="1" applyAlignment="1">
      <alignment vertical="center"/>
    </xf>
    <xf numFmtId="0" fontId="69" fillId="2" borderId="14" xfId="0" applyFont="1" applyFill="1" applyBorder="1" applyAlignment="1">
      <alignment horizontal="center" vertical="center"/>
    </xf>
    <xf numFmtId="3" fontId="75" fillId="39" borderId="41" xfId="0" applyNumberFormat="1" applyFont="1" applyFill="1" applyBorder="1" applyAlignment="1">
      <alignment horizontal="right" vertical="center"/>
    </xf>
    <xf numFmtId="3" fontId="76" fillId="39" borderId="41" xfId="0" applyNumberFormat="1" applyFont="1" applyFill="1" applyBorder="1" applyAlignment="1">
      <alignment horizontal="right" vertical="center"/>
    </xf>
    <xf numFmtId="0" fontId="67" fillId="39" borderId="42" xfId="0" applyFont="1" applyFill="1" applyBorder="1" applyAlignment="1">
      <alignment/>
    </xf>
    <xf numFmtId="2" fontId="76" fillId="39" borderId="42" xfId="0" applyNumberFormat="1" applyFont="1" applyFill="1" applyBorder="1" applyAlignment="1">
      <alignment vertical="center"/>
    </xf>
    <xf numFmtId="0" fontId="67" fillId="39" borderId="42" xfId="0" applyFont="1" applyFill="1" applyBorder="1" applyAlignment="1">
      <alignment horizontal="right"/>
    </xf>
    <xf numFmtId="166" fontId="74" fillId="2" borderId="14" xfId="0" applyNumberFormat="1" applyFont="1" applyFill="1" applyBorder="1" applyAlignment="1">
      <alignment vertical="center"/>
    </xf>
    <xf numFmtId="166" fontId="63" fillId="2" borderId="14" xfId="0" applyNumberFormat="1" applyFont="1" applyFill="1" applyBorder="1" applyAlignment="1">
      <alignment vertical="center"/>
    </xf>
    <xf numFmtId="0" fontId="77" fillId="34" borderId="12" xfId="53" applyFont="1" applyFill="1" applyBorder="1" applyAlignment="1">
      <alignment horizontal="center" vertical="center" wrapText="1"/>
      <protection/>
    </xf>
    <xf numFmtId="0" fontId="77" fillId="34" borderId="12" xfId="53" applyFont="1" applyFill="1" applyBorder="1" applyAlignment="1">
      <alignment horizontal="center" vertical="center" textRotation="90" wrapText="1"/>
      <protection/>
    </xf>
    <xf numFmtId="0" fontId="78" fillId="40" borderId="43" xfId="0" applyFont="1" applyFill="1" applyBorder="1" applyAlignment="1">
      <alignment horizontal="center" vertical="center" wrapText="1"/>
    </xf>
    <xf numFmtId="0" fontId="69" fillId="2" borderId="14" xfId="0" applyFont="1" applyFill="1" applyBorder="1" applyAlignment="1">
      <alignment horizontal="left"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166" fontId="67" fillId="2" borderId="14" xfId="0" applyNumberFormat="1" applyFont="1" applyFill="1" applyBorder="1" applyAlignment="1">
      <alignment vertical="center"/>
    </xf>
    <xf numFmtId="0" fontId="79" fillId="37" borderId="14" xfId="0" applyFont="1" applyFill="1" applyBorder="1" applyAlignment="1">
      <alignment horizontal="left" vertical="center"/>
    </xf>
    <xf numFmtId="3" fontId="79" fillId="37" borderId="14" xfId="0" applyNumberFormat="1" applyFont="1" applyFill="1" applyBorder="1" applyAlignment="1">
      <alignment horizontal="right" vertical="center"/>
    </xf>
    <xf numFmtId="166" fontId="68" fillId="37" borderId="14" xfId="0" applyNumberFormat="1" applyFont="1" applyFill="1" applyBorder="1" applyAlignment="1">
      <alignment vertical="center"/>
    </xf>
    <xf numFmtId="0" fontId="63" fillId="41" borderId="14" xfId="0" applyFont="1" applyFill="1" applyBorder="1" applyAlignment="1">
      <alignment/>
    </xf>
    <xf numFmtId="3" fontId="63" fillId="41" borderId="14" xfId="0" applyNumberFormat="1" applyFont="1" applyFill="1" applyBorder="1" applyAlignment="1">
      <alignment/>
    </xf>
    <xf numFmtId="165" fontId="63" fillId="41" borderId="14" xfId="0" applyNumberFormat="1" applyFont="1" applyFill="1" applyBorder="1" applyAlignment="1">
      <alignment vertical="center"/>
    </xf>
    <xf numFmtId="0" fontId="7" fillId="36" borderId="44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right" vertical="center"/>
    </xf>
    <xf numFmtId="0" fontId="81" fillId="0" borderId="0" xfId="0" applyFont="1" applyAlignment="1">
      <alignment horizontal="right" vertical="center"/>
    </xf>
    <xf numFmtId="0" fontId="66" fillId="34" borderId="46" xfId="0" applyFont="1" applyFill="1" applyBorder="1" applyAlignment="1">
      <alignment horizontal="center" vertical="center" wrapText="1"/>
    </xf>
    <xf numFmtId="0" fontId="66" fillId="34" borderId="47" xfId="0" applyFont="1" applyFill="1" applyBorder="1" applyAlignment="1">
      <alignment horizontal="center" vertical="center" wrapText="1"/>
    </xf>
    <xf numFmtId="0" fontId="65" fillId="34" borderId="48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right" vertical="center"/>
    </xf>
    <xf numFmtId="0" fontId="7" fillId="42" borderId="12" xfId="56" applyFont="1" applyFill="1" applyBorder="1" applyAlignment="1">
      <alignment horizontal="center" vertical="center" wrapText="1"/>
      <protection/>
    </xf>
    <xf numFmtId="0" fontId="7" fillId="42" borderId="49" xfId="56" applyFont="1" applyFill="1" applyBorder="1" applyAlignment="1">
      <alignment horizontal="center" vertical="center" wrapText="1"/>
      <protection/>
    </xf>
    <xf numFmtId="0" fontId="65" fillId="34" borderId="50" xfId="53" applyFont="1" applyFill="1" applyBorder="1" applyAlignment="1">
      <alignment horizontal="center" vertical="center" wrapText="1"/>
      <protection/>
    </xf>
    <xf numFmtId="0" fontId="65" fillId="34" borderId="51" xfId="53" applyFont="1" applyFill="1" applyBorder="1" applyAlignment="1">
      <alignment horizontal="center" vertical="center" wrapText="1"/>
      <protection/>
    </xf>
    <xf numFmtId="0" fontId="70" fillId="0" borderId="52" xfId="0" applyFont="1" applyBorder="1" applyAlignment="1">
      <alignment horizontal="right" vertical="center"/>
    </xf>
    <xf numFmtId="0" fontId="72" fillId="0" borderId="0" xfId="0" applyFont="1" applyAlignment="1">
      <alignment/>
    </xf>
    <xf numFmtId="0" fontId="82" fillId="37" borderId="14" xfId="0" applyFont="1" applyFill="1" applyBorder="1" applyAlignment="1">
      <alignment horizontal="left" vertical="center"/>
    </xf>
    <xf numFmtId="0" fontId="70" fillId="0" borderId="34" xfId="0" applyFont="1" applyBorder="1" applyAlignment="1">
      <alignment horizontal="right" vertical="center"/>
    </xf>
    <xf numFmtId="0" fontId="82" fillId="38" borderId="14" xfId="0" applyFont="1" applyFill="1" applyBorder="1" applyAlignment="1">
      <alignment horizontal="justify" vertical="center"/>
    </xf>
    <xf numFmtId="0" fontId="82" fillId="38" borderId="15" xfId="0" applyFont="1" applyFill="1" applyBorder="1" applyAlignment="1">
      <alignment horizontal="justify" vertical="center"/>
    </xf>
    <xf numFmtId="0" fontId="82" fillId="38" borderId="14" xfId="0" applyFont="1" applyFill="1" applyBorder="1" applyAlignment="1">
      <alignment vertical="center"/>
    </xf>
    <xf numFmtId="0" fontId="70" fillId="0" borderId="53" xfId="0" applyFont="1" applyBorder="1" applyAlignment="1">
      <alignment horizontal="right" vertical="center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70" fillId="0" borderId="54" xfId="0" applyFont="1" applyBorder="1" applyAlignment="1">
      <alignment horizontal="right" vertical="center"/>
    </xf>
    <xf numFmtId="0" fontId="67" fillId="2" borderId="15" xfId="0" applyFont="1" applyFill="1" applyBorder="1" applyAlignment="1">
      <alignment vertical="center"/>
    </xf>
    <xf numFmtId="0" fontId="67" fillId="2" borderId="14" xfId="0" applyFont="1" applyFill="1" applyBorder="1" applyAlignment="1">
      <alignment vertical="center"/>
    </xf>
    <xf numFmtId="49" fontId="67" fillId="2" borderId="14" xfId="0" applyNumberFormat="1" applyFont="1" applyFill="1" applyBorder="1" applyAlignment="1">
      <alignment vertical="center"/>
    </xf>
    <xf numFmtId="0" fontId="67" fillId="2" borderId="51" xfId="0" applyFont="1" applyFill="1" applyBorder="1" applyAlignment="1">
      <alignment vertic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2 5" xfId="53"/>
    <cellStyle name="Normalno 3" xfId="54"/>
    <cellStyle name="Normalno 4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Broj poduzetnika po županijama</a:t>
            </a:r>
          </a:p>
        </c:rich>
      </c:tx>
      <c:layout>
        <c:manualLayout>
          <c:xMode val="factor"/>
          <c:yMode val="factor"/>
          <c:x val="-0.0715"/>
          <c:y val="-0.01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"/>
          <c:y val="0.0995"/>
          <c:w val="0.70575"/>
          <c:h val="0.85225"/>
        </c:manualLayout>
      </c:layout>
      <c:pie3DChart>
        <c:varyColors val="1"/>
        <c:ser>
          <c:idx val="0"/>
          <c:order val="0"/>
          <c:tx>
            <c:strRef>
              <c:f>'[1]Grafikon'!$B$1</c:f>
              <c:strCache>
                <c:ptCount val="1"/>
                <c:pt idx="0">
                  <c:v>Broj poduzetnika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explosion val="12"/>
            <c:spPr>
              <a:solidFill>
                <a:srgbClr val="E6F0B2"/>
              </a:solidFill>
              <a:ln w="3175">
                <a:noFill/>
              </a:ln>
            </c:spPr>
          </c:dPt>
          <c:dPt>
            <c:idx val="3"/>
            <c:explosion val="11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explosion val="1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5"/>
            <c:explosion val="6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8,3%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8,3%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32,3%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'[1]Grafikon'!$A$2:$A$7</c:f>
              <c:strCache>
                <c:ptCount val="6"/>
                <c:pt idx="0">
                  <c:v>Grad Zagreb</c:v>
                </c:pt>
                <c:pt idx="1">
                  <c:v>Splitsko-dalmatinska</c:v>
                </c:pt>
                <c:pt idx="2">
                  <c:v>Istarska</c:v>
                </c:pt>
                <c:pt idx="3">
                  <c:v>Primorsko-goranska</c:v>
                </c:pt>
                <c:pt idx="4">
                  <c:v>Zagrebačka</c:v>
                </c:pt>
                <c:pt idx="5">
                  <c:v>Ostale županije</c:v>
                </c:pt>
              </c:strCache>
            </c:strRef>
          </c:cat>
          <c:val>
            <c:numRef>
              <c:f>'[1]Grafikon'!$B$2:$B$7</c:f>
              <c:numCache>
                <c:ptCount val="6"/>
                <c:pt idx="0">
                  <c:v>43927</c:v>
                </c:pt>
                <c:pt idx="1">
                  <c:v>14518</c:v>
                </c:pt>
                <c:pt idx="2">
                  <c:v>11006</c:v>
                </c:pt>
                <c:pt idx="3">
                  <c:v>10974</c:v>
                </c:pt>
                <c:pt idx="4">
                  <c:v>8589</c:v>
                </c:pt>
                <c:pt idx="5">
                  <c:v>42103</c:v>
                </c:pt>
              </c:numCache>
            </c:numRef>
          </c:val>
        </c:ser>
      </c:pie3DChart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294"/>
          <c:w val="0.21775"/>
          <c:h val="0.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0</xdr:col>
      <xdr:colOff>1438275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228600</xdr:colOff>
      <xdr:row>2</xdr:row>
      <xdr:rowOff>38100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19050</xdr:rowOff>
    </xdr:from>
    <xdr:to>
      <xdr:col>13</xdr:col>
      <xdr:colOff>476250</xdr:colOff>
      <xdr:row>17</xdr:row>
      <xdr:rowOff>171450</xdr:rowOff>
    </xdr:to>
    <xdr:graphicFrame>
      <xdr:nvGraphicFramePr>
        <xdr:cNvPr id="1" name="Grafikon 6"/>
        <xdr:cNvGraphicFramePr/>
      </xdr:nvGraphicFramePr>
      <xdr:xfrm>
        <a:off x="3105150" y="781050"/>
        <a:ext cx="6076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400050</xdr:colOff>
      <xdr:row>1</xdr:row>
      <xdr:rowOff>142875</xdr:rowOff>
    </xdr:to>
    <xdr:pic>
      <xdr:nvPicPr>
        <xdr:cNvPr id="2" name="Slika 2" descr="Opis: Fina - novi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1581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2</xdr:col>
      <xdr:colOff>285750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209550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485775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28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85725</xdr:rowOff>
    </xdr:from>
    <xdr:to>
      <xdr:col>2</xdr:col>
      <xdr:colOff>390525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kavur\AppData\Local\Temp\Domino%20Web%20Access\&#268;LANCI%20(N&amp;N)\LI&#268;KO-SENJSKA%20&#381;UPANIJA\Tablice%20s%20rezultatima%20poduzetnika%20u%20Zagrebu%20u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Grafikon"/>
    </sheetNames>
    <sheetDataSet>
      <sheetData sheetId="2">
        <row r="1">
          <cell r="B1" t="str">
            <v>Broj poduzetnika</v>
          </cell>
        </row>
        <row r="2">
          <cell r="A2" t="str">
            <v>Grad Zagreb</v>
          </cell>
          <cell r="B2">
            <v>43927</v>
          </cell>
        </row>
        <row r="3">
          <cell r="A3" t="str">
            <v>Splitsko-dalmatinska</v>
          </cell>
          <cell r="B3">
            <v>14518</v>
          </cell>
        </row>
        <row r="4">
          <cell r="A4" t="str">
            <v>Istarska</v>
          </cell>
          <cell r="B4">
            <v>11006</v>
          </cell>
        </row>
        <row r="5">
          <cell r="A5" t="str">
            <v>Primorsko-goranska</v>
          </cell>
          <cell r="B5">
            <v>10974</v>
          </cell>
        </row>
        <row r="6">
          <cell r="A6" t="str">
            <v>Zagrebačka</v>
          </cell>
          <cell r="B6">
            <v>8589</v>
          </cell>
        </row>
        <row r="7">
          <cell r="A7" t="str">
            <v>Ostale županije</v>
          </cell>
          <cell r="B7">
            <v>42103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66089976432/d5998057e37550114c7e2bb4afe3d5e4541c1223844faa0b5b766c2ec8cdf48ab054c3e6d433b7cf0b4820a0a6576532f71b07fcd479a2372962b35d1ed59b4e" TargetMode="Externa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66089976432/d5998057e37550114c7e2bb4afe3d5e4541c1223844faa0b5b766c2ec8cdf48ab054c3e6d433b7cf0b4820a0a6576532f71b07fcd479a2372962b35d1ed59b4e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33052761319/25de5b7263e5360d1c30d8e0c359c7dca5e50af8d7fd7a1549a7f705da10f98913e64c7c5d5129b25c914b4664538e0139ff80b032eae34264c7d43c021dfd36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57.00390625" style="0" customWidth="1"/>
    <col min="2" max="2" width="9.7109375" style="0" customWidth="1"/>
    <col min="3" max="3" width="10.00390625" style="0" customWidth="1"/>
    <col min="4" max="4" width="9.57421875" style="0" customWidth="1"/>
  </cols>
  <sheetData>
    <row r="1" spans="1:4" ht="15">
      <c r="A1" s="58" t="s">
        <v>98</v>
      </c>
      <c r="B1" s="59"/>
      <c r="C1" s="59"/>
      <c r="D1" s="59"/>
    </row>
    <row r="2" spans="1:4" ht="15">
      <c r="A2" s="58" t="s">
        <v>99</v>
      </c>
      <c r="B2" s="59"/>
      <c r="C2" s="59"/>
      <c r="D2" s="59"/>
    </row>
    <row r="3" spans="1:4" ht="15">
      <c r="A3" s="60" t="s">
        <v>48</v>
      </c>
      <c r="B3" s="59"/>
      <c r="C3" s="59"/>
      <c r="D3" s="59"/>
    </row>
    <row r="4" spans="1:4" ht="15">
      <c r="A4" s="60" t="s">
        <v>49</v>
      </c>
      <c r="B4" s="59"/>
      <c r="C4" s="59"/>
      <c r="D4" s="59"/>
    </row>
    <row r="5" spans="1:4" ht="15">
      <c r="A5" s="94" t="s">
        <v>140</v>
      </c>
      <c r="B5" s="95"/>
      <c r="C5" s="95"/>
      <c r="D5" s="95"/>
    </row>
    <row r="6" spans="1:4" ht="15">
      <c r="A6" s="91" t="s">
        <v>0</v>
      </c>
      <c r="B6" s="91" t="s">
        <v>50</v>
      </c>
      <c r="C6" s="92"/>
      <c r="D6" s="93"/>
    </row>
    <row r="7" spans="1:4" ht="15">
      <c r="A7" s="91"/>
      <c r="B7" s="15" t="s">
        <v>51</v>
      </c>
      <c r="C7" s="16" t="s">
        <v>100</v>
      </c>
      <c r="D7" s="17" t="s">
        <v>52</v>
      </c>
    </row>
    <row r="8" spans="1:4" ht="15">
      <c r="A8" s="18" t="s">
        <v>1</v>
      </c>
      <c r="B8" s="19"/>
      <c r="C8" s="20">
        <v>9019</v>
      </c>
      <c r="D8" s="21" t="s">
        <v>2</v>
      </c>
    </row>
    <row r="9" spans="1:4" ht="15">
      <c r="A9" s="22" t="s">
        <v>21</v>
      </c>
      <c r="B9" s="23">
        <v>6229</v>
      </c>
      <c r="C9" s="24">
        <v>6671</v>
      </c>
      <c r="D9" s="25">
        <v>107.09584202921818</v>
      </c>
    </row>
    <row r="10" spans="1:4" ht="15">
      <c r="A10" s="22" t="s">
        <v>22</v>
      </c>
      <c r="B10" s="23">
        <v>1934</v>
      </c>
      <c r="C10" s="24">
        <v>2348</v>
      </c>
      <c r="D10" s="25">
        <v>121.40641158221304</v>
      </c>
    </row>
    <row r="11" spans="1:4" ht="15">
      <c r="A11" s="22" t="s">
        <v>3</v>
      </c>
      <c r="B11" s="23">
        <v>57763</v>
      </c>
      <c r="C11" s="24">
        <v>62700</v>
      </c>
      <c r="D11" s="25">
        <v>108.54699375032459</v>
      </c>
    </row>
    <row r="12" spans="1:4" ht="15">
      <c r="A12" s="22" t="s">
        <v>4</v>
      </c>
      <c r="B12" s="23">
        <v>51720949.569</v>
      </c>
      <c r="C12" s="24">
        <v>57895419.691</v>
      </c>
      <c r="D12" s="25">
        <v>111.93804478350258</v>
      </c>
    </row>
    <row r="13" spans="1:4" ht="15">
      <c r="A13" s="22" t="s">
        <v>5</v>
      </c>
      <c r="B13" s="23">
        <v>49441949.374</v>
      </c>
      <c r="C13" s="24">
        <v>55045796.155</v>
      </c>
      <c r="D13" s="25">
        <v>111.3341946503972</v>
      </c>
    </row>
    <row r="14" spans="1:4" ht="15">
      <c r="A14" s="22" t="s">
        <v>6</v>
      </c>
      <c r="B14" s="23">
        <v>3148044.813</v>
      </c>
      <c r="C14" s="24">
        <v>3529155.134</v>
      </c>
      <c r="D14" s="25">
        <v>112.10625463227801</v>
      </c>
    </row>
    <row r="15" spans="1:4" ht="15">
      <c r="A15" s="22" t="s">
        <v>7</v>
      </c>
      <c r="B15" s="23">
        <v>869044.618</v>
      </c>
      <c r="C15" s="24">
        <v>679531.598</v>
      </c>
      <c r="D15" s="25">
        <v>78.19294705073474</v>
      </c>
    </row>
    <row r="16" spans="1:4" ht="15">
      <c r="A16" s="22" t="s">
        <v>8</v>
      </c>
      <c r="B16" s="23">
        <v>458607.493</v>
      </c>
      <c r="C16" s="24">
        <v>541331.844</v>
      </c>
      <c r="D16" s="25">
        <v>118.03815948554508</v>
      </c>
    </row>
    <row r="17" spans="1:4" ht="15">
      <c r="A17" s="22" t="s">
        <v>9</v>
      </c>
      <c r="B17" s="23">
        <v>2670388.161</v>
      </c>
      <c r="C17" s="24">
        <v>2974944.16</v>
      </c>
      <c r="D17" s="25">
        <v>111.40493368896418</v>
      </c>
    </row>
    <row r="18" spans="1:4" ht="15">
      <c r="A18" s="22" t="s">
        <v>10</v>
      </c>
      <c r="B18" s="23">
        <v>849995.46</v>
      </c>
      <c r="C18" s="24">
        <v>666652.468</v>
      </c>
      <c r="D18" s="25">
        <v>78.43012102676408</v>
      </c>
    </row>
    <row r="19" spans="1:4" ht="15">
      <c r="A19" s="22" t="s">
        <v>53</v>
      </c>
      <c r="B19" s="23">
        <v>1820392.701</v>
      </c>
      <c r="C19" s="24">
        <v>2308291.692</v>
      </c>
      <c r="D19" s="25">
        <v>126.80185383801977</v>
      </c>
    </row>
    <row r="20" spans="1:4" ht="15">
      <c r="A20" s="22" t="s">
        <v>54</v>
      </c>
      <c r="B20" s="23">
        <v>3922043.125</v>
      </c>
      <c r="C20" s="24">
        <v>4459133.996</v>
      </c>
      <c r="D20" s="25">
        <v>113.6941602599028</v>
      </c>
    </row>
    <row r="21" spans="1:4" ht="15">
      <c r="A21" s="22" t="s">
        <v>47</v>
      </c>
      <c r="B21" s="23">
        <v>5658.240172486425</v>
      </c>
      <c r="C21" s="24">
        <v>5926.547044125466</v>
      </c>
      <c r="D21" s="25">
        <v>104.74187845443008</v>
      </c>
    </row>
    <row r="22" spans="1:4" ht="15">
      <c r="A22" s="22" t="s">
        <v>55</v>
      </c>
      <c r="B22" s="23">
        <v>857.572</v>
      </c>
      <c r="C22" s="24">
        <v>969.79</v>
      </c>
      <c r="D22" s="25">
        <v>113.08554850204997</v>
      </c>
    </row>
    <row r="23" spans="1:4" ht="15">
      <c r="A23" s="22" t="s">
        <v>56</v>
      </c>
      <c r="B23" s="23">
        <v>29646976.603</v>
      </c>
      <c r="C23" s="24">
        <v>33439138.304</v>
      </c>
      <c r="D23" s="25">
        <v>112.79105708410168</v>
      </c>
    </row>
    <row r="24" spans="1:4" ht="15">
      <c r="A24" s="22" t="s">
        <v>57</v>
      </c>
      <c r="B24" s="23">
        <v>23548062.476</v>
      </c>
      <c r="C24" s="24">
        <v>25810788.349</v>
      </c>
      <c r="D24" s="25">
        <v>109.60896836122357</v>
      </c>
    </row>
    <row r="25" spans="1:4" ht="15">
      <c r="A25" s="22" t="s">
        <v>58</v>
      </c>
      <c r="B25" s="23">
        <v>562831.93</v>
      </c>
      <c r="C25" s="24">
        <v>537439.467</v>
      </c>
      <c r="D25" s="25">
        <v>95.48844661318341</v>
      </c>
    </row>
    <row r="26" spans="1:4" ht="15">
      <c r="A26" s="22" t="s">
        <v>59</v>
      </c>
      <c r="B26" s="23">
        <v>53758728.581</v>
      </c>
      <c r="C26" s="24">
        <v>59788335.911</v>
      </c>
      <c r="D26" s="25">
        <v>111.21605270279969</v>
      </c>
    </row>
    <row r="27" spans="1:4" ht="15">
      <c r="A27" s="22" t="s">
        <v>60</v>
      </c>
      <c r="B27" s="23">
        <v>21988761.382</v>
      </c>
      <c r="C27" s="24">
        <v>23516506.642</v>
      </c>
      <c r="D27" s="25">
        <v>106.9478459175541</v>
      </c>
    </row>
    <row r="28" spans="1:4" ht="15">
      <c r="A28" s="22" t="s">
        <v>61</v>
      </c>
      <c r="B28" s="23">
        <v>958854.009</v>
      </c>
      <c r="C28" s="24">
        <v>1173884.957</v>
      </c>
      <c r="D28" s="25">
        <v>122.42582770491394</v>
      </c>
    </row>
    <row r="29" spans="1:4" ht="15">
      <c r="A29" s="22" t="s">
        <v>62</v>
      </c>
      <c r="B29" s="23">
        <v>11421789.24</v>
      </c>
      <c r="C29" s="24">
        <v>14693399.958</v>
      </c>
      <c r="D29" s="25">
        <v>128.6435920787486</v>
      </c>
    </row>
    <row r="30" spans="1:4" ht="15">
      <c r="A30" s="22" t="s">
        <v>63</v>
      </c>
      <c r="B30" s="23">
        <v>17426653.26</v>
      </c>
      <c r="C30" s="24">
        <v>18088129.239</v>
      </c>
      <c r="D30" s="25">
        <v>103.79577173615031</v>
      </c>
    </row>
    <row r="31" spans="1:4" ht="15">
      <c r="A31" s="22" t="s">
        <v>64</v>
      </c>
      <c r="B31" s="23">
        <v>1962670.669</v>
      </c>
      <c r="C31" s="24">
        <v>2316415.115</v>
      </c>
      <c r="D31" s="25">
        <v>118.02362727416906</v>
      </c>
    </row>
    <row r="32" spans="1:4" ht="15">
      <c r="A32" s="22" t="s">
        <v>65</v>
      </c>
      <c r="B32" s="23"/>
      <c r="C32" s="24">
        <v>9019</v>
      </c>
      <c r="D32" s="25" t="s">
        <v>2</v>
      </c>
    </row>
    <row r="33" spans="1:4" ht="15">
      <c r="A33" s="22" t="s">
        <v>66</v>
      </c>
      <c r="B33" s="23">
        <v>1497</v>
      </c>
      <c r="C33" s="24">
        <v>1622</v>
      </c>
      <c r="D33" s="25">
        <v>108.35003340013361</v>
      </c>
    </row>
    <row r="34" spans="1:4" ht="15">
      <c r="A34" s="22" t="s">
        <v>67</v>
      </c>
      <c r="B34" s="23">
        <v>1469</v>
      </c>
      <c r="C34" s="24">
        <v>1661</v>
      </c>
      <c r="D34" s="25">
        <v>113.07011572498298</v>
      </c>
    </row>
    <row r="35" spans="1:4" ht="15">
      <c r="A35" s="22" t="s">
        <v>11</v>
      </c>
      <c r="B35" s="23">
        <v>8777451.239</v>
      </c>
      <c r="C35" s="24">
        <v>9746305.468</v>
      </c>
      <c r="D35" s="25">
        <v>111.03799044414151</v>
      </c>
    </row>
    <row r="36" spans="1:4" ht="15">
      <c r="A36" s="22" t="s">
        <v>12</v>
      </c>
      <c r="B36" s="23">
        <v>13126006.287</v>
      </c>
      <c r="C36" s="24">
        <v>14648268.27</v>
      </c>
      <c r="D36" s="25">
        <v>111.59729737831718</v>
      </c>
    </row>
    <row r="37" spans="1:4" ht="15">
      <c r="A37" s="22" t="s">
        <v>68</v>
      </c>
      <c r="B37" s="23">
        <v>-4348555.048</v>
      </c>
      <c r="C37" s="24">
        <v>-4901962.802</v>
      </c>
      <c r="D37" s="25">
        <v>112.72624464658725</v>
      </c>
    </row>
    <row r="38" spans="1:4" ht="15">
      <c r="A38" s="22" t="s">
        <v>65</v>
      </c>
      <c r="B38" s="23"/>
      <c r="C38" s="24">
        <v>9019</v>
      </c>
      <c r="D38" s="25" t="s">
        <v>2</v>
      </c>
    </row>
    <row r="39" spans="1:4" ht="15">
      <c r="A39" s="22" t="s">
        <v>69</v>
      </c>
      <c r="B39" s="23">
        <v>804</v>
      </c>
      <c r="C39" s="24">
        <v>882</v>
      </c>
      <c r="D39" s="25">
        <v>109.70149253731343</v>
      </c>
    </row>
    <row r="40" spans="1:4" ht="15">
      <c r="A40" s="22" t="s">
        <v>70</v>
      </c>
      <c r="B40" s="23">
        <v>7359</v>
      </c>
      <c r="C40" s="24">
        <v>8137</v>
      </c>
      <c r="D40" s="25">
        <v>110.57208859899444</v>
      </c>
    </row>
    <row r="41" spans="1:4" ht="15">
      <c r="A41" s="26" t="s">
        <v>71</v>
      </c>
      <c r="B41" s="27">
        <v>1260290.456</v>
      </c>
      <c r="C41" s="28">
        <v>1500675.495</v>
      </c>
      <c r="D41" s="29">
        <v>119.07378079835273</v>
      </c>
    </row>
  </sheetData>
  <sheetProtection/>
  <mergeCells count="3">
    <mergeCell ref="A6:A7"/>
    <mergeCell ref="B6:D6"/>
    <mergeCell ref="A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9"/>
  <sheetViews>
    <sheetView zoomScalePageLayoutView="0" workbookViewId="0" topLeftCell="A1">
      <selection activeCell="D8" sqref="D8:D24"/>
    </sheetView>
  </sheetViews>
  <sheetFormatPr defaultColWidth="9.140625" defaultRowHeight="15"/>
  <cols>
    <col min="1" max="1" width="54.00390625" style="0" customWidth="1"/>
    <col min="2" max="3" width="10.421875" style="0" customWidth="1"/>
    <col min="4" max="4" width="6.421875" style="0" bestFit="1" customWidth="1"/>
    <col min="5" max="5" width="8.28125" style="0" bestFit="1" customWidth="1"/>
    <col min="6" max="6" width="9.140625" style="32" customWidth="1"/>
  </cols>
  <sheetData>
    <row r="3" ht="15">
      <c r="G3" s="43"/>
    </row>
    <row r="4" spans="1:7" ht="15">
      <c r="A4" s="4" t="s">
        <v>85</v>
      </c>
      <c r="G4" s="43"/>
    </row>
    <row r="5" spans="1:7" s="11" customFormat="1" ht="15.75" thickBot="1">
      <c r="A5" s="99" t="s">
        <v>93</v>
      </c>
      <c r="B5" s="99"/>
      <c r="C5" s="99"/>
      <c r="D5" s="99"/>
      <c r="E5" s="99"/>
      <c r="F5" s="32"/>
      <c r="G5" s="43"/>
    </row>
    <row r="6" spans="1:7" ht="16.5" customHeight="1">
      <c r="A6" s="96" t="s">
        <v>0</v>
      </c>
      <c r="B6" s="98" t="s">
        <v>86</v>
      </c>
      <c r="C6" s="98"/>
      <c r="D6" s="98"/>
      <c r="E6" s="56" t="s">
        <v>88</v>
      </c>
      <c r="G6" s="43"/>
    </row>
    <row r="7" spans="1:7" ht="15">
      <c r="A7" s="97"/>
      <c r="B7" s="7" t="s">
        <v>42</v>
      </c>
      <c r="C7" s="7" t="s">
        <v>87</v>
      </c>
      <c r="D7" s="7" t="s">
        <v>43</v>
      </c>
      <c r="E7" s="57" t="s">
        <v>41</v>
      </c>
      <c r="G7" s="43"/>
    </row>
    <row r="8" spans="1:6" ht="15">
      <c r="A8" s="65" t="s">
        <v>1</v>
      </c>
      <c r="B8" s="66"/>
      <c r="C8" s="72">
        <v>9019</v>
      </c>
      <c r="D8" s="64" t="s">
        <v>2</v>
      </c>
      <c r="E8" s="74">
        <v>6.62</v>
      </c>
      <c r="F8" s="44"/>
    </row>
    <row r="9" spans="1:6" ht="15">
      <c r="A9" s="65" t="s">
        <v>21</v>
      </c>
      <c r="B9" s="66">
        <v>6229</v>
      </c>
      <c r="C9" s="72">
        <v>6671</v>
      </c>
      <c r="D9" s="64">
        <v>107.09584202921818</v>
      </c>
      <c r="E9" s="74">
        <v>7.33</v>
      </c>
      <c r="F9" s="44"/>
    </row>
    <row r="10" spans="1:6" ht="15">
      <c r="A10" s="65" t="s">
        <v>22</v>
      </c>
      <c r="B10" s="66">
        <v>1934</v>
      </c>
      <c r="C10" s="72">
        <v>2348</v>
      </c>
      <c r="D10" s="64">
        <v>121.40641158221304</v>
      </c>
      <c r="E10" s="74">
        <v>5.18</v>
      </c>
      <c r="F10" s="44"/>
    </row>
    <row r="11" spans="1:6" ht="15">
      <c r="A11" s="65" t="s">
        <v>3</v>
      </c>
      <c r="B11" s="66">
        <v>57763</v>
      </c>
      <c r="C11" s="72">
        <v>62700</v>
      </c>
      <c r="D11" s="64">
        <v>108.54699375032459</v>
      </c>
      <c r="E11" s="74">
        <v>6.47</v>
      </c>
      <c r="F11" s="44"/>
    </row>
    <row r="12" spans="1:6" ht="15">
      <c r="A12" s="65" t="s">
        <v>4</v>
      </c>
      <c r="B12" s="66">
        <v>51720949.569</v>
      </c>
      <c r="C12" s="72">
        <v>57895419.691</v>
      </c>
      <c r="D12" s="64">
        <v>111.93804478350258</v>
      </c>
      <c r="E12" s="74">
        <v>7.27</v>
      </c>
      <c r="F12" s="44"/>
    </row>
    <row r="13" spans="1:6" ht="15">
      <c r="A13" s="65" t="s">
        <v>5</v>
      </c>
      <c r="B13" s="66">
        <v>49441949.374</v>
      </c>
      <c r="C13" s="72">
        <v>55045796.155</v>
      </c>
      <c r="D13" s="64">
        <v>111.3341946503972</v>
      </c>
      <c r="E13" s="74">
        <v>7.28</v>
      </c>
      <c r="F13" s="44"/>
    </row>
    <row r="14" spans="1:6" ht="15">
      <c r="A14" s="65" t="s">
        <v>6</v>
      </c>
      <c r="B14" s="66">
        <v>3148044.813</v>
      </c>
      <c r="C14" s="72">
        <v>3529155.134</v>
      </c>
      <c r="D14" s="77">
        <v>112.10625463227801</v>
      </c>
      <c r="E14" s="74">
        <v>6.17</v>
      </c>
      <c r="F14" s="44"/>
    </row>
    <row r="15" spans="1:6" ht="15">
      <c r="A15" s="65" t="s">
        <v>7</v>
      </c>
      <c r="B15" s="66">
        <v>869044.618</v>
      </c>
      <c r="C15" s="72">
        <v>679531.598</v>
      </c>
      <c r="D15" s="77">
        <v>78.19294705073474</v>
      </c>
      <c r="E15" s="74">
        <v>3.86</v>
      </c>
      <c r="F15" s="44"/>
    </row>
    <row r="16" spans="1:6" ht="15">
      <c r="A16" s="65" t="s">
        <v>8</v>
      </c>
      <c r="B16" s="66">
        <v>458607.493</v>
      </c>
      <c r="C16" s="72">
        <v>541331.844</v>
      </c>
      <c r="D16" s="77">
        <v>118.03815948554508</v>
      </c>
      <c r="E16" s="74">
        <v>6.48</v>
      </c>
      <c r="F16" s="44"/>
    </row>
    <row r="17" spans="1:6" ht="15">
      <c r="A17" s="65" t="s">
        <v>9</v>
      </c>
      <c r="B17" s="66">
        <v>2670388.161</v>
      </c>
      <c r="C17" s="72">
        <v>2974944.16</v>
      </c>
      <c r="D17" s="77">
        <v>111.40493368896418</v>
      </c>
      <c r="E17" s="74">
        <v>6.09</v>
      </c>
      <c r="F17" s="44"/>
    </row>
    <row r="18" spans="1:6" ht="15">
      <c r="A18" s="65" t="s">
        <v>10</v>
      </c>
      <c r="B18" s="66">
        <v>849995.46</v>
      </c>
      <c r="C18" s="72">
        <v>666652.468</v>
      </c>
      <c r="D18" s="77">
        <v>78.43012102676408</v>
      </c>
      <c r="E18" s="74">
        <v>3.79</v>
      </c>
      <c r="F18" s="44"/>
    </row>
    <row r="19" spans="1:6" ht="15" customHeight="1">
      <c r="A19" s="67" t="s">
        <v>45</v>
      </c>
      <c r="B19" s="68">
        <v>1820392.701</v>
      </c>
      <c r="C19" s="73">
        <v>2308291.692</v>
      </c>
      <c r="D19" s="78">
        <v>126.80185383801977</v>
      </c>
      <c r="E19" s="75">
        <v>7.38</v>
      </c>
      <c r="F19" s="44"/>
    </row>
    <row r="20" spans="1:6" ht="15">
      <c r="A20" s="65" t="s">
        <v>11</v>
      </c>
      <c r="B20" s="66">
        <v>8777451.239</v>
      </c>
      <c r="C20" s="72">
        <v>9746305.468</v>
      </c>
      <c r="D20" s="77">
        <v>111.03799044414151</v>
      </c>
      <c r="E20" s="74">
        <v>6.44</v>
      </c>
      <c r="F20" s="44"/>
    </row>
    <row r="21" spans="1:6" ht="15">
      <c r="A21" s="65" t="s">
        <v>12</v>
      </c>
      <c r="B21" s="66">
        <v>13126006.287</v>
      </c>
      <c r="C21" s="72">
        <v>14648268.27</v>
      </c>
      <c r="D21" s="77">
        <v>111.59729737831718</v>
      </c>
      <c r="E21" s="74">
        <v>10.63</v>
      </c>
      <c r="F21" s="44"/>
    </row>
    <row r="22" spans="1:6" ht="15">
      <c r="A22" s="65" t="s">
        <v>46</v>
      </c>
      <c r="B22" s="66">
        <v>-4348555.048</v>
      </c>
      <c r="C22" s="72">
        <v>-4901962.802</v>
      </c>
      <c r="D22" s="77">
        <v>112.72624464658725</v>
      </c>
      <c r="E22" s="76" t="s">
        <v>2</v>
      </c>
      <c r="F22" s="44"/>
    </row>
    <row r="23" spans="1:6" ht="15">
      <c r="A23" s="69" t="s">
        <v>13</v>
      </c>
      <c r="B23" s="66">
        <v>1260290.456</v>
      </c>
      <c r="C23" s="72">
        <v>1500675.495</v>
      </c>
      <c r="D23" s="77">
        <v>119.07378079835273</v>
      </c>
      <c r="E23" s="74">
        <v>5.45</v>
      </c>
      <c r="F23" s="44"/>
    </row>
    <row r="24" spans="1:8" ht="15">
      <c r="A24" s="67" t="s">
        <v>47</v>
      </c>
      <c r="B24" s="68">
        <v>5658.240172486425</v>
      </c>
      <c r="C24" s="73">
        <v>5926.547044125466</v>
      </c>
      <c r="D24" s="78">
        <v>104.74187845443008</v>
      </c>
      <c r="E24" s="75">
        <v>101.92</v>
      </c>
      <c r="F24" s="44"/>
      <c r="G24" s="11"/>
      <c r="H24" s="11"/>
    </row>
    <row r="25" spans="1:8" ht="15">
      <c r="A25" s="1" t="s">
        <v>14</v>
      </c>
      <c r="G25" s="11"/>
      <c r="H25" s="11"/>
    </row>
    <row r="26" spans="7:8" ht="15">
      <c r="G26" s="11"/>
      <c r="H26" s="11"/>
    </row>
    <row r="27" spans="7:8" ht="15">
      <c r="G27" s="11"/>
      <c r="H27" s="11"/>
    </row>
    <row r="28" spans="7:8" ht="15">
      <c r="G28" s="11"/>
      <c r="H28" s="11"/>
    </row>
    <row r="29" spans="7:8" ht="15">
      <c r="G29" s="11"/>
      <c r="H29" s="11"/>
    </row>
    <row r="30" spans="7:8" ht="15">
      <c r="G30" s="11"/>
      <c r="H30" s="11"/>
    </row>
    <row r="31" spans="7:8" ht="15">
      <c r="G31" s="11"/>
      <c r="H31" s="11"/>
    </row>
    <row r="32" spans="7:8" ht="15">
      <c r="G32" s="11"/>
      <c r="H32" s="11"/>
    </row>
    <row r="33" spans="7:8" ht="15">
      <c r="G33" s="11"/>
      <c r="H33" s="11"/>
    </row>
    <row r="34" spans="7:8" ht="15">
      <c r="G34" s="11"/>
      <c r="H34" s="11"/>
    </row>
    <row r="35" spans="7:8" ht="15">
      <c r="G35" s="11"/>
      <c r="H35" s="11"/>
    </row>
    <row r="36" spans="7:8" ht="15">
      <c r="G36" s="11"/>
      <c r="H36" s="11"/>
    </row>
    <row r="37" spans="7:8" ht="15">
      <c r="G37" s="11"/>
      <c r="H37" s="11"/>
    </row>
    <row r="38" spans="7:8" ht="15">
      <c r="G38" s="11"/>
      <c r="H38" s="11"/>
    </row>
    <row r="39" spans="7:8" ht="15">
      <c r="G39" s="11"/>
      <c r="H39" s="11"/>
    </row>
  </sheetData>
  <sheetProtection/>
  <mergeCells count="3">
    <mergeCell ref="A6:A7"/>
    <mergeCell ref="B6:D6"/>
    <mergeCell ref="A5:E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13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4.140625" style="0" customWidth="1"/>
    <col min="2" max="2" width="9.7109375" style="0" customWidth="1"/>
    <col min="3" max="3" width="4.8515625" style="0" bestFit="1" customWidth="1"/>
    <col min="4" max="4" width="11.7109375" style="0" customWidth="1"/>
    <col min="5" max="5" width="4.8515625" style="0" bestFit="1" customWidth="1"/>
    <col min="6" max="6" width="11.7109375" style="0" customWidth="1"/>
    <col min="7" max="7" width="4.8515625" style="0" bestFit="1" customWidth="1"/>
    <col min="8" max="8" width="9.7109375" style="0" customWidth="1"/>
    <col min="9" max="9" width="4.8515625" style="0" bestFit="1" customWidth="1"/>
    <col min="10" max="10" width="7.8515625" style="0" customWidth="1"/>
  </cols>
  <sheetData>
    <row r="4" ht="15">
      <c r="A4" s="3" t="s">
        <v>89</v>
      </c>
    </row>
    <row r="5" spans="1:12" s="32" customFormat="1" ht="15">
      <c r="A5" s="3"/>
      <c r="G5" s="104" t="s">
        <v>73</v>
      </c>
      <c r="H5" s="104"/>
      <c r="I5" s="104"/>
      <c r="J5" s="42"/>
      <c r="K5" s="42"/>
      <c r="L5" s="42"/>
    </row>
    <row r="6" spans="1:9" ht="15">
      <c r="A6" s="100" t="s">
        <v>142</v>
      </c>
      <c r="B6" s="102" t="s">
        <v>1</v>
      </c>
      <c r="C6" s="103"/>
      <c r="D6" s="102" t="s">
        <v>15</v>
      </c>
      <c r="E6" s="103"/>
      <c r="F6" s="102" t="s">
        <v>16</v>
      </c>
      <c r="G6" s="103"/>
      <c r="H6" s="102" t="s">
        <v>3</v>
      </c>
      <c r="I6" s="103"/>
    </row>
    <row r="7" spans="1:9" ht="26.25" customHeight="1">
      <c r="A7" s="101"/>
      <c r="B7" s="79" t="s">
        <v>17</v>
      </c>
      <c r="C7" s="80" t="s">
        <v>23</v>
      </c>
      <c r="D7" s="79" t="s">
        <v>18</v>
      </c>
      <c r="E7" s="80" t="s">
        <v>23</v>
      </c>
      <c r="F7" s="79" t="s">
        <v>18</v>
      </c>
      <c r="G7" s="80" t="s">
        <v>23</v>
      </c>
      <c r="H7" s="79" t="s">
        <v>17</v>
      </c>
      <c r="I7" s="80" t="s">
        <v>23</v>
      </c>
    </row>
    <row r="8" spans="1:9" ht="15">
      <c r="A8" s="14" t="s">
        <v>101</v>
      </c>
      <c r="B8" s="12">
        <v>1768</v>
      </c>
      <c r="C8" s="12">
        <v>9</v>
      </c>
      <c r="D8" s="30">
        <v>13967904.075</v>
      </c>
      <c r="E8" s="12">
        <v>6</v>
      </c>
      <c r="F8" s="12">
        <v>558707.427</v>
      </c>
      <c r="G8" s="12">
        <v>6</v>
      </c>
      <c r="H8" s="12">
        <v>12924</v>
      </c>
      <c r="I8" s="12">
        <v>8</v>
      </c>
    </row>
    <row r="9" spans="1:9" ht="15">
      <c r="A9" s="14" t="s">
        <v>114</v>
      </c>
      <c r="B9" s="12">
        <v>920</v>
      </c>
      <c r="C9" s="12">
        <v>18</v>
      </c>
      <c r="D9" s="30">
        <v>12177883.815</v>
      </c>
      <c r="E9" s="12">
        <v>7</v>
      </c>
      <c r="F9" s="12">
        <v>621540.608</v>
      </c>
      <c r="G9" s="12">
        <v>4</v>
      </c>
      <c r="H9" s="12">
        <v>10066</v>
      </c>
      <c r="I9" s="12">
        <v>14</v>
      </c>
    </row>
    <row r="10" spans="1:9" ht="15">
      <c r="A10" s="14" t="s">
        <v>102</v>
      </c>
      <c r="B10" s="12">
        <v>222</v>
      </c>
      <c r="C10" s="12">
        <v>76</v>
      </c>
      <c r="D10" s="30">
        <v>5654648.508</v>
      </c>
      <c r="E10" s="12">
        <v>17</v>
      </c>
      <c r="F10" s="12">
        <v>237354.484</v>
      </c>
      <c r="G10" s="12">
        <v>16</v>
      </c>
      <c r="H10" s="12">
        <v>4178</v>
      </c>
      <c r="I10" s="12">
        <v>30</v>
      </c>
    </row>
    <row r="11" spans="1:9" ht="15">
      <c r="A11" s="14" t="s">
        <v>103</v>
      </c>
      <c r="B11" s="12">
        <v>1448</v>
      </c>
      <c r="C11" s="12">
        <v>10</v>
      </c>
      <c r="D11" s="30">
        <v>5509795.377</v>
      </c>
      <c r="E11" s="12">
        <v>18</v>
      </c>
      <c r="F11" s="12">
        <v>247656.905</v>
      </c>
      <c r="G11" s="12">
        <v>14</v>
      </c>
      <c r="H11" s="12">
        <v>8081</v>
      </c>
      <c r="I11" s="12">
        <v>17</v>
      </c>
    </row>
    <row r="12" spans="1:9" ht="15">
      <c r="A12" s="14" t="s">
        <v>104</v>
      </c>
      <c r="B12" s="12">
        <v>865</v>
      </c>
      <c r="C12" s="12">
        <v>21</v>
      </c>
      <c r="D12" s="30">
        <v>3673522.274</v>
      </c>
      <c r="E12" s="12">
        <v>26</v>
      </c>
      <c r="F12" s="12">
        <v>75529.808</v>
      </c>
      <c r="G12" s="12">
        <v>38</v>
      </c>
      <c r="H12" s="12">
        <v>4789</v>
      </c>
      <c r="I12" s="12">
        <v>28</v>
      </c>
    </row>
    <row r="13" spans="1:9" ht="15">
      <c r="A13" s="1" t="s">
        <v>14</v>
      </c>
      <c r="I13" s="11"/>
    </row>
    <row r="14" s="11" customFormat="1" ht="15" customHeight="1"/>
    <row r="15" s="11" customFormat="1" ht="15" customHeight="1"/>
    <row r="16" ht="15" customHeight="1"/>
    <row r="17" s="11" customFormat="1" ht="15" customHeight="1"/>
    <row r="18" s="11" customFormat="1" ht="15" customHeight="1"/>
    <row r="19" s="11" customFormat="1" ht="15" customHeight="1"/>
    <row r="20" s="11" customFormat="1" ht="15" customHeight="1"/>
  </sheetData>
  <sheetProtection/>
  <mergeCells count="6">
    <mergeCell ref="A6:A7"/>
    <mergeCell ref="B6:C6"/>
    <mergeCell ref="D6:E6"/>
    <mergeCell ref="F6:G6"/>
    <mergeCell ref="H6:I6"/>
    <mergeCell ref="G5:I5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8.7109375" style="0" customWidth="1"/>
    <col min="2" max="2" width="11.7109375" style="0" customWidth="1"/>
    <col min="3" max="3" width="8.7109375" style="0" customWidth="1"/>
  </cols>
  <sheetData>
    <row r="1" s="54" customFormat="1" ht="15"/>
    <row r="2" s="54" customFormat="1" ht="15"/>
    <row r="3" spans="1:7" s="54" customFormat="1" ht="15">
      <c r="A3" s="105" t="s">
        <v>90</v>
      </c>
      <c r="B3" s="105"/>
      <c r="C3" s="105"/>
      <c r="D3" s="105"/>
      <c r="E3" s="105"/>
      <c r="F3" s="105"/>
      <c r="G3" s="105"/>
    </row>
    <row r="4" s="54" customFormat="1" ht="15"/>
    <row r="5" spans="1:3" ht="24">
      <c r="A5" s="81" t="s">
        <v>75</v>
      </c>
      <c r="B5" s="81" t="s">
        <v>1</v>
      </c>
      <c r="C5" s="81" t="s">
        <v>83</v>
      </c>
    </row>
    <row r="6" spans="1:14" ht="15" customHeight="1">
      <c r="A6" s="82" t="s">
        <v>76</v>
      </c>
      <c r="B6" s="83">
        <v>45608</v>
      </c>
      <c r="C6" s="84">
        <v>33.5</v>
      </c>
      <c r="D6" s="45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 customHeight="1">
      <c r="A7" s="82" t="s">
        <v>77</v>
      </c>
      <c r="B7" s="83">
        <v>15077</v>
      </c>
      <c r="C7" s="84">
        <f>B7/B12*100</f>
        <v>11.064875972405694</v>
      </c>
      <c r="D7" s="45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 customHeight="1">
      <c r="A8" s="82" t="s">
        <v>78</v>
      </c>
      <c r="B8" s="83">
        <v>11291</v>
      </c>
      <c r="C8" s="84">
        <f>B8/B12*100</f>
        <v>8.286364303537356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 customHeight="1">
      <c r="A9" s="82" t="s">
        <v>79</v>
      </c>
      <c r="B9" s="83">
        <v>11261</v>
      </c>
      <c r="C9" s="84">
        <f>B9/B12*100</f>
        <v>8.26434757082049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 customHeight="1">
      <c r="A10" s="82" t="s">
        <v>80</v>
      </c>
      <c r="B10" s="83">
        <v>9019</v>
      </c>
      <c r="C10" s="84">
        <f>B10/B12*100</f>
        <v>6.6189637457801265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 customHeight="1">
      <c r="A11" s="85" t="s">
        <v>81</v>
      </c>
      <c r="B11" s="86">
        <v>44004</v>
      </c>
      <c r="C11" s="87">
        <f>B11/B12*100</f>
        <v>32.29414354909731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88" t="s">
        <v>84</v>
      </c>
      <c r="B12" s="89">
        <v>136260</v>
      </c>
      <c r="C12" s="90">
        <f>SUM(C6:C11)</f>
        <v>100.02869514164098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2"/>
      <c r="B13" s="13"/>
      <c r="C13" s="3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32"/>
      <c r="M15" s="32"/>
      <c r="N15" s="32"/>
    </row>
    <row r="16" spans="1:14" ht="1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32"/>
      <c r="M16" s="32"/>
      <c r="N16" s="32"/>
    </row>
    <row r="17" spans="1:14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32"/>
      <c r="M17" s="32"/>
      <c r="N17" s="32"/>
    </row>
    <row r="18" spans="1:14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32"/>
      <c r="M18" s="32"/>
      <c r="N18" s="32"/>
    </row>
    <row r="19" spans="1:11" s="32" customFormat="1" ht="15">
      <c r="A19" s="54"/>
      <c r="B19" s="54"/>
      <c r="C19" s="54"/>
      <c r="D19" s="54"/>
      <c r="E19" s="1" t="s">
        <v>82</v>
      </c>
      <c r="F19" s="1"/>
      <c r="G19" s="1"/>
      <c r="H19" s="1"/>
      <c r="I19" s="1"/>
      <c r="J19" s="1"/>
      <c r="K19" s="1"/>
    </row>
    <row r="20" s="32" customFormat="1" ht="15"/>
    <row r="21" s="32" customFormat="1" ht="15"/>
    <row r="22" s="32" customFormat="1" ht="15"/>
    <row r="23" s="32" customFormat="1" ht="15"/>
    <row r="24" s="32" customFormat="1" ht="15"/>
    <row r="25" s="32" customFormat="1" ht="15"/>
    <row r="26" s="32" customFormat="1" ht="15"/>
    <row r="27" s="32" customFormat="1" ht="15"/>
    <row r="28" s="32" customFormat="1" ht="15"/>
    <row r="29" s="32" customFormat="1" ht="15"/>
    <row r="30" s="32" customFormat="1" ht="15"/>
    <row r="31" s="32" customFormat="1" ht="15"/>
    <row r="32" s="32" customFormat="1" ht="15"/>
    <row r="33" s="32" customFormat="1" ht="15"/>
    <row r="34" s="32" customFormat="1" ht="15"/>
    <row r="35" s="32" customFormat="1" ht="15"/>
  </sheetData>
  <sheetProtection/>
  <mergeCells count="1">
    <mergeCell ref="A3:G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7109375" style="0" customWidth="1"/>
    <col min="2" max="2" width="12.00390625" style="0" bestFit="1" customWidth="1"/>
    <col min="3" max="3" width="48.57421875" style="0" customWidth="1"/>
    <col min="4" max="4" width="12.28125" style="0" bestFit="1" customWidth="1"/>
    <col min="5" max="5" width="12.7109375" style="0" bestFit="1" customWidth="1"/>
  </cols>
  <sheetData>
    <row r="4" ht="15">
      <c r="A4" s="2" t="s">
        <v>94</v>
      </c>
    </row>
    <row r="5" spans="1:5" s="32" customFormat="1" ht="15">
      <c r="A5" s="2"/>
      <c r="D5" s="107" t="s">
        <v>73</v>
      </c>
      <c r="E5" s="107"/>
    </row>
    <row r="6" spans="1:5" ht="15">
      <c r="A6" s="5" t="s">
        <v>24</v>
      </c>
      <c r="B6" s="8" t="s">
        <v>19</v>
      </c>
      <c r="C6" s="9" t="s">
        <v>20</v>
      </c>
      <c r="D6" s="8" t="s">
        <v>44</v>
      </c>
      <c r="E6" s="8" t="s">
        <v>25</v>
      </c>
    </row>
    <row r="7" spans="1:5" ht="15">
      <c r="A7" s="36" t="s">
        <v>26</v>
      </c>
      <c r="B7" s="40">
        <v>66089976432</v>
      </c>
      <c r="C7" s="37" t="s">
        <v>105</v>
      </c>
      <c r="D7" s="41" t="s">
        <v>121</v>
      </c>
      <c r="E7" s="38">
        <v>5865345</v>
      </c>
    </row>
    <row r="8" spans="1:5" ht="15">
      <c r="A8" s="39" t="s">
        <v>27</v>
      </c>
      <c r="B8" s="46" t="s">
        <v>122</v>
      </c>
      <c r="C8" s="37" t="s">
        <v>106</v>
      </c>
      <c r="D8" s="41" t="s">
        <v>128</v>
      </c>
      <c r="E8" s="38">
        <v>1882108.85</v>
      </c>
    </row>
    <row r="9" spans="1:5" s="53" customFormat="1" ht="15">
      <c r="A9" s="39" t="s">
        <v>28</v>
      </c>
      <c r="B9" s="46">
        <v>41976933718</v>
      </c>
      <c r="C9" s="37" t="s">
        <v>129</v>
      </c>
      <c r="D9" s="41" t="s">
        <v>131</v>
      </c>
      <c r="E9" s="38">
        <v>1558464.192</v>
      </c>
    </row>
    <row r="10" spans="1:5" ht="15">
      <c r="A10" s="39" t="s">
        <v>28</v>
      </c>
      <c r="B10" s="40">
        <v>30777726033</v>
      </c>
      <c r="C10" s="37" t="s">
        <v>107</v>
      </c>
      <c r="D10" s="41" t="s">
        <v>123</v>
      </c>
      <c r="E10" s="38">
        <v>1044041.817</v>
      </c>
    </row>
    <row r="11" spans="1:5" s="50" customFormat="1" ht="15">
      <c r="A11" s="39" t="s">
        <v>29</v>
      </c>
      <c r="B11" s="40">
        <v>93923226222</v>
      </c>
      <c r="C11" s="37" t="s">
        <v>109</v>
      </c>
      <c r="D11" s="41" t="s">
        <v>124</v>
      </c>
      <c r="E11" s="38">
        <v>954284.413</v>
      </c>
    </row>
    <row r="12" spans="1:5" s="50" customFormat="1" ht="15">
      <c r="A12" s="39" t="s">
        <v>30</v>
      </c>
      <c r="B12" s="40">
        <v>39135989747</v>
      </c>
      <c r="C12" s="37" t="s">
        <v>111</v>
      </c>
      <c r="D12" s="41" t="s">
        <v>121</v>
      </c>
      <c r="E12" s="38">
        <v>946749.941</v>
      </c>
    </row>
    <row r="13" spans="1:5" s="50" customFormat="1" ht="15">
      <c r="A13" s="39" t="s">
        <v>31</v>
      </c>
      <c r="B13" s="40">
        <v>21523879111</v>
      </c>
      <c r="C13" s="37" t="s">
        <v>112</v>
      </c>
      <c r="D13" s="41" t="s">
        <v>137</v>
      </c>
      <c r="E13" s="38">
        <v>851353.133</v>
      </c>
    </row>
    <row r="14" spans="1:5" ht="15">
      <c r="A14" s="39" t="s">
        <v>29</v>
      </c>
      <c r="B14" s="40">
        <v>35409850545</v>
      </c>
      <c r="C14" s="37" t="s">
        <v>108</v>
      </c>
      <c r="D14" s="41" t="s">
        <v>128</v>
      </c>
      <c r="E14" s="38">
        <v>845921.689</v>
      </c>
    </row>
    <row r="15" spans="1:5" ht="15">
      <c r="A15" s="39" t="s">
        <v>31</v>
      </c>
      <c r="B15" s="40">
        <v>33052761319</v>
      </c>
      <c r="C15" s="37" t="s">
        <v>110</v>
      </c>
      <c r="D15" s="41" t="s">
        <v>121</v>
      </c>
      <c r="E15" s="38">
        <v>845457.885</v>
      </c>
    </row>
    <row r="16" spans="1:5" ht="15">
      <c r="A16" s="39" t="s">
        <v>34</v>
      </c>
      <c r="B16" s="40">
        <v>17491977848</v>
      </c>
      <c r="C16" s="37" t="s">
        <v>130</v>
      </c>
      <c r="D16" s="41" t="s">
        <v>132</v>
      </c>
      <c r="E16" s="38">
        <v>680222.824</v>
      </c>
    </row>
    <row r="17" spans="1:5" ht="15">
      <c r="A17" s="106" t="s">
        <v>36</v>
      </c>
      <c r="B17" s="106"/>
      <c r="C17" s="106"/>
      <c r="D17" s="106"/>
      <c r="E17" s="47">
        <v>15473950</v>
      </c>
    </row>
    <row r="18" spans="1:5" ht="15">
      <c r="A18" s="106" t="s">
        <v>92</v>
      </c>
      <c r="B18" s="106"/>
      <c r="C18" s="106"/>
      <c r="D18" s="106"/>
      <c r="E18" s="48">
        <v>0.2673</v>
      </c>
    </row>
    <row r="19" spans="1:5" ht="15">
      <c r="A19" s="1" t="s">
        <v>14</v>
      </c>
      <c r="E19" s="13"/>
    </row>
    <row r="21" ht="15">
      <c r="E21" s="55"/>
    </row>
  </sheetData>
  <sheetProtection/>
  <mergeCells count="3">
    <mergeCell ref="A17:D17"/>
    <mergeCell ref="A18:D18"/>
    <mergeCell ref="D5:E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B7" sqref="B7:B16"/>
    </sheetView>
  </sheetViews>
  <sheetFormatPr defaultColWidth="9.140625" defaultRowHeight="15"/>
  <cols>
    <col min="1" max="1" width="5.00390625" style="0" customWidth="1"/>
    <col min="2" max="2" width="12.00390625" style="0" bestFit="1" customWidth="1"/>
    <col min="3" max="3" width="36.28125" style="0" customWidth="1"/>
    <col min="4" max="4" width="15.8515625" style="0" bestFit="1" customWidth="1"/>
    <col min="5" max="5" width="13.140625" style="0" bestFit="1" customWidth="1"/>
  </cols>
  <sheetData>
    <row r="4" ht="15">
      <c r="A4" s="2" t="s">
        <v>95</v>
      </c>
    </row>
    <row r="5" spans="1:5" s="32" customFormat="1" ht="15">
      <c r="A5" s="2"/>
      <c r="D5" s="107" t="s">
        <v>73</v>
      </c>
      <c r="E5" s="107"/>
    </row>
    <row r="6" spans="1:5" ht="15">
      <c r="A6" s="6" t="s">
        <v>24</v>
      </c>
      <c r="B6" s="9" t="s">
        <v>19</v>
      </c>
      <c r="C6" s="9" t="s">
        <v>20</v>
      </c>
      <c r="D6" s="9" t="s">
        <v>44</v>
      </c>
      <c r="E6" s="9" t="s">
        <v>9</v>
      </c>
    </row>
    <row r="7" spans="1:5" ht="15">
      <c r="A7" s="71" t="s">
        <v>26</v>
      </c>
      <c r="B7" s="116">
        <v>66089976432</v>
      </c>
      <c r="C7" s="115" t="s">
        <v>105</v>
      </c>
      <c r="D7" s="41" t="s">
        <v>121</v>
      </c>
      <c r="E7" s="70">
        <v>345860</v>
      </c>
    </row>
    <row r="8" spans="1:5" s="50" customFormat="1" ht="15">
      <c r="A8" s="71" t="s">
        <v>27</v>
      </c>
      <c r="B8" s="116">
        <v>43931897225</v>
      </c>
      <c r="C8" s="115" t="s">
        <v>141</v>
      </c>
      <c r="D8" s="41" t="s">
        <v>134</v>
      </c>
      <c r="E8" s="70">
        <v>148899.35</v>
      </c>
    </row>
    <row r="9" spans="1:5" s="50" customFormat="1" ht="15">
      <c r="A9" s="71" t="s">
        <v>28</v>
      </c>
      <c r="B9" s="116">
        <v>33890755814</v>
      </c>
      <c r="C9" s="115" t="s">
        <v>116</v>
      </c>
      <c r="D9" s="41" t="s">
        <v>127</v>
      </c>
      <c r="E9" s="70">
        <v>80292.649</v>
      </c>
    </row>
    <row r="10" spans="1:5" s="50" customFormat="1" ht="15">
      <c r="A10" s="71" t="s">
        <v>29</v>
      </c>
      <c r="B10" s="117" t="s">
        <v>135</v>
      </c>
      <c r="C10" s="115" t="s">
        <v>133</v>
      </c>
      <c r="D10" s="41" t="s">
        <v>137</v>
      </c>
      <c r="E10" s="70">
        <v>78290.753</v>
      </c>
    </row>
    <row r="11" spans="1:5" ht="15">
      <c r="A11" s="71" t="s">
        <v>30</v>
      </c>
      <c r="B11" s="116">
        <v>69638067216</v>
      </c>
      <c r="C11" s="115" t="s">
        <v>117</v>
      </c>
      <c r="D11" s="41" t="s">
        <v>123</v>
      </c>
      <c r="E11" s="70">
        <v>75172.086</v>
      </c>
    </row>
    <row r="12" spans="1:5" ht="15">
      <c r="A12" s="71" t="s">
        <v>31</v>
      </c>
      <c r="B12" s="116">
        <v>21523879111</v>
      </c>
      <c r="C12" s="115" t="s">
        <v>112</v>
      </c>
      <c r="D12" s="41" t="s">
        <v>137</v>
      </c>
      <c r="E12" s="70">
        <v>36968.851</v>
      </c>
    </row>
    <row r="13" spans="1:5" ht="15">
      <c r="A13" s="71" t="s">
        <v>32</v>
      </c>
      <c r="B13" s="116">
        <v>23087233371</v>
      </c>
      <c r="C13" s="115" t="s">
        <v>115</v>
      </c>
      <c r="D13" s="41" t="s">
        <v>126</v>
      </c>
      <c r="E13" s="70">
        <v>36363.195</v>
      </c>
    </row>
    <row r="14" spans="1:5" ht="15">
      <c r="A14" s="71" t="s">
        <v>33</v>
      </c>
      <c r="B14" s="116">
        <v>97994010225</v>
      </c>
      <c r="C14" s="115" t="s">
        <v>113</v>
      </c>
      <c r="D14" s="41" t="s">
        <v>125</v>
      </c>
      <c r="E14" s="70">
        <v>31370.963</v>
      </c>
    </row>
    <row r="15" spans="1:5" s="50" customFormat="1" ht="15">
      <c r="A15" s="71" t="s">
        <v>34</v>
      </c>
      <c r="B15" s="117" t="s">
        <v>136</v>
      </c>
      <c r="C15" s="115" t="s">
        <v>118</v>
      </c>
      <c r="D15" s="41" t="s">
        <v>121</v>
      </c>
      <c r="E15" s="70">
        <v>30830.598</v>
      </c>
    </row>
    <row r="16" spans="1:5" ht="15">
      <c r="A16" s="71" t="s">
        <v>35</v>
      </c>
      <c r="B16" s="116">
        <v>93923226222</v>
      </c>
      <c r="C16" s="115" t="s">
        <v>109</v>
      </c>
      <c r="D16" s="41" t="s">
        <v>124</v>
      </c>
      <c r="E16" s="70">
        <v>30410.573</v>
      </c>
    </row>
    <row r="17" spans="1:5" ht="15">
      <c r="A17" s="108" t="s">
        <v>37</v>
      </c>
      <c r="B17" s="108"/>
      <c r="C17" s="108"/>
      <c r="D17" s="108"/>
      <c r="E17" s="49">
        <v>849459</v>
      </c>
    </row>
    <row r="18" spans="1:5" ht="15">
      <c r="A18" s="108" t="s">
        <v>38</v>
      </c>
      <c r="B18" s="108"/>
      <c r="C18" s="108"/>
      <c r="D18" s="108"/>
      <c r="E18" s="51">
        <v>0.2855</v>
      </c>
    </row>
    <row r="19" spans="1:5" ht="15">
      <c r="A19" s="1" t="s">
        <v>14</v>
      </c>
      <c r="E19" s="13"/>
    </row>
    <row r="21" ht="15">
      <c r="E21" s="55"/>
    </row>
  </sheetData>
  <sheetProtection/>
  <mergeCells count="3">
    <mergeCell ref="A17:D17"/>
    <mergeCell ref="A18:D18"/>
    <mergeCell ref="D5:E5"/>
  </mergeCells>
  <hyperlinks>
    <hyperlink ref="C7" r:id="rId1" display="LIDL HRVATSKA D.O.O. K.D.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E32"/>
  <sheetViews>
    <sheetView zoomScalePageLayoutView="0" workbookViewId="0" topLeftCell="A1">
      <selection activeCell="E7" sqref="E7:E16"/>
    </sheetView>
  </sheetViews>
  <sheetFormatPr defaultColWidth="9.140625" defaultRowHeight="15"/>
  <cols>
    <col min="1" max="1" width="5.57421875" style="0" customWidth="1"/>
    <col min="2" max="2" width="12.00390625" style="0" bestFit="1" customWidth="1"/>
    <col min="3" max="3" width="42.57421875" style="0" bestFit="1" customWidth="1"/>
    <col min="4" max="4" width="12.28125" style="0" bestFit="1" customWidth="1"/>
    <col min="5" max="5" width="13.7109375" style="0" customWidth="1"/>
  </cols>
  <sheetData>
    <row r="4" ht="15">
      <c r="A4" s="2" t="s">
        <v>96</v>
      </c>
    </row>
    <row r="5" spans="1:5" s="32" customFormat="1" ht="15">
      <c r="A5" s="2"/>
      <c r="D5" s="111" t="s">
        <v>74</v>
      </c>
      <c r="E5" s="111"/>
    </row>
    <row r="6" spans="1:5" ht="15">
      <c r="A6" s="10" t="s">
        <v>24</v>
      </c>
      <c r="B6" s="10" t="s">
        <v>19</v>
      </c>
      <c r="C6" s="10" t="s">
        <v>20</v>
      </c>
      <c r="D6" s="10" t="s">
        <v>44</v>
      </c>
      <c r="E6" s="10" t="s">
        <v>3</v>
      </c>
    </row>
    <row r="7" spans="1:5" ht="15">
      <c r="A7" s="71" t="s">
        <v>26</v>
      </c>
      <c r="B7" s="118">
        <v>66089976432</v>
      </c>
      <c r="C7" s="115" t="s">
        <v>105</v>
      </c>
      <c r="D7" s="41" t="s">
        <v>121</v>
      </c>
      <c r="E7" s="70">
        <v>2266</v>
      </c>
    </row>
    <row r="8" spans="1:5" ht="15">
      <c r="A8" s="71" t="s">
        <v>27</v>
      </c>
      <c r="B8" s="118">
        <v>41976933718</v>
      </c>
      <c r="C8" s="115" t="s">
        <v>129</v>
      </c>
      <c r="D8" s="41" t="s">
        <v>131</v>
      </c>
      <c r="E8" s="70">
        <v>1344</v>
      </c>
    </row>
    <row r="9" spans="1:5" ht="15">
      <c r="A9" s="71" t="s">
        <v>28</v>
      </c>
      <c r="B9" s="118">
        <v>33052761319</v>
      </c>
      <c r="C9" s="115" t="s">
        <v>110</v>
      </c>
      <c r="D9" s="41" t="s">
        <v>121</v>
      </c>
      <c r="E9" s="70">
        <v>745</v>
      </c>
    </row>
    <row r="10" spans="1:5" ht="15">
      <c r="A10" s="71" t="s">
        <v>29</v>
      </c>
      <c r="B10" s="118">
        <v>33890755814</v>
      </c>
      <c r="C10" s="115" t="s">
        <v>116</v>
      </c>
      <c r="D10" s="41" t="s">
        <v>127</v>
      </c>
      <c r="E10" s="70">
        <v>742</v>
      </c>
    </row>
    <row r="11" spans="1:5" s="50" customFormat="1" ht="15">
      <c r="A11" s="71" t="s">
        <v>31</v>
      </c>
      <c r="B11" s="118">
        <v>30777726033</v>
      </c>
      <c r="C11" s="115" t="s">
        <v>107</v>
      </c>
      <c r="D11" s="41" t="s">
        <v>123</v>
      </c>
      <c r="E11" s="70">
        <v>676</v>
      </c>
    </row>
    <row r="12" spans="1:5" ht="15">
      <c r="A12" s="71" t="s">
        <v>33</v>
      </c>
      <c r="B12" s="118">
        <v>39135989747</v>
      </c>
      <c r="C12" s="115" t="s">
        <v>111</v>
      </c>
      <c r="D12" s="41" t="s">
        <v>121</v>
      </c>
      <c r="E12" s="70">
        <v>585</v>
      </c>
    </row>
    <row r="13" spans="1:5" ht="15">
      <c r="A13" s="71" t="s">
        <v>30</v>
      </c>
      <c r="B13" s="118">
        <v>52460524732</v>
      </c>
      <c r="C13" s="115" t="s">
        <v>119</v>
      </c>
      <c r="D13" s="41" t="s">
        <v>121</v>
      </c>
      <c r="E13" s="70">
        <v>547</v>
      </c>
    </row>
    <row r="14" spans="1:5" ht="15">
      <c r="A14" s="71" t="s">
        <v>32</v>
      </c>
      <c r="B14" s="118">
        <v>62595301902</v>
      </c>
      <c r="C14" s="115" t="s">
        <v>120</v>
      </c>
      <c r="D14" s="41" t="s">
        <v>124</v>
      </c>
      <c r="E14" s="70">
        <v>498</v>
      </c>
    </row>
    <row r="15" spans="1:5" ht="15" customHeight="1">
      <c r="A15" s="71" t="s">
        <v>34</v>
      </c>
      <c r="B15" s="118">
        <v>69638067216</v>
      </c>
      <c r="C15" s="115" t="s">
        <v>117</v>
      </c>
      <c r="D15" s="41" t="s">
        <v>123</v>
      </c>
      <c r="E15" s="70">
        <v>495</v>
      </c>
    </row>
    <row r="16" spans="1:5" ht="15" customHeight="1">
      <c r="A16" s="71" t="s">
        <v>35</v>
      </c>
      <c r="B16" s="118">
        <v>53943536946</v>
      </c>
      <c r="C16" s="115" t="s">
        <v>138</v>
      </c>
      <c r="D16" s="41" t="s">
        <v>128</v>
      </c>
      <c r="E16" s="70">
        <v>475</v>
      </c>
    </row>
    <row r="17" spans="1:5" ht="15">
      <c r="A17" s="109" t="s">
        <v>39</v>
      </c>
      <c r="B17" s="109"/>
      <c r="C17" s="109"/>
      <c r="D17" s="109"/>
      <c r="E17" s="52">
        <f>SUM(E7:E16)</f>
        <v>8373</v>
      </c>
    </row>
    <row r="18" spans="1:5" ht="15">
      <c r="A18" s="110" t="s">
        <v>40</v>
      </c>
      <c r="B18" s="110"/>
      <c r="C18" s="110"/>
      <c r="D18" s="110"/>
      <c r="E18" s="51">
        <v>0.1335</v>
      </c>
    </row>
    <row r="19" ht="15">
      <c r="A19" s="1" t="s">
        <v>14</v>
      </c>
    </row>
    <row r="20" s="31" customFormat="1" ht="15"/>
    <row r="21" s="31" customFormat="1" ht="15"/>
    <row r="22" ht="15">
      <c r="E22" s="54"/>
    </row>
    <row r="23" ht="15">
      <c r="E23" s="54"/>
    </row>
    <row r="24" s="31" customFormat="1" ht="15">
      <c r="E24" s="54"/>
    </row>
    <row r="25" ht="15">
      <c r="E25" s="54"/>
    </row>
    <row r="26" ht="15">
      <c r="E26" s="54"/>
    </row>
    <row r="27" ht="15">
      <c r="E27" s="54"/>
    </row>
    <row r="28" ht="15">
      <c r="E28" s="54"/>
    </row>
    <row r="29" ht="15">
      <c r="E29" s="54"/>
    </row>
    <row r="30" ht="15">
      <c r="E30" s="54"/>
    </row>
    <row r="31" ht="15">
      <c r="E31" s="54"/>
    </row>
    <row r="32" ht="15">
      <c r="E32" s="54"/>
    </row>
  </sheetData>
  <sheetProtection/>
  <mergeCells count="3">
    <mergeCell ref="A17:D17"/>
    <mergeCell ref="A18:D18"/>
    <mergeCell ref="D5:E5"/>
  </mergeCells>
  <hyperlinks>
    <hyperlink ref="C7" r:id="rId1" display="LIDL HRVATSKA D.O.O. K.D.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00390625" style="32" customWidth="1"/>
    <col min="2" max="2" width="12.00390625" style="0" bestFit="1" customWidth="1"/>
    <col min="3" max="3" width="42.57421875" style="0" bestFit="1" customWidth="1"/>
    <col min="4" max="4" width="15.8515625" style="0" bestFit="1" customWidth="1"/>
    <col min="5" max="5" width="11.8515625" style="0" customWidth="1"/>
  </cols>
  <sheetData>
    <row r="1" s="32" customFormat="1" ht="15"/>
    <row r="2" s="32" customFormat="1" ht="15"/>
    <row r="3" spans="1:5" s="32" customFormat="1" ht="15">
      <c r="A3" s="112" t="s">
        <v>97</v>
      </c>
      <c r="B3" s="113"/>
      <c r="C3" s="113"/>
      <c r="D3" s="113"/>
      <c r="E3" s="113"/>
    </row>
    <row r="4" spans="1:5" s="32" customFormat="1" ht="15">
      <c r="A4" s="33"/>
      <c r="B4" s="34"/>
      <c r="C4" s="34"/>
      <c r="D4" s="114" t="s">
        <v>73</v>
      </c>
      <c r="E4" s="114"/>
    </row>
    <row r="5" spans="1:5" ht="15">
      <c r="A5" s="63" t="s">
        <v>24</v>
      </c>
      <c r="B5" s="62" t="s">
        <v>19</v>
      </c>
      <c r="C5" s="62" t="s">
        <v>20</v>
      </c>
      <c r="D5" s="62" t="s">
        <v>44</v>
      </c>
      <c r="E5" s="61" t="s">
        <v>11</v>
      </c>
    </row>
    <row r="6" spans="1:5" ht="15">
      <c r="A6" s="71" t="s">
        <v>26</v>
      </c>
      <c r="B6" s="116">
        <v>33052761319</v>
      </c>
      <c r="C6" s="115" t="s">
        <v>110</v>
      </c>
      <c r="D6" s="41" t="s">
        <v>121</v>
      </c>
      <c r="E6" s="70">
        <v>758451</v>
      </c>
    </row>
    <row r="7" spans="1:5" s="50" customFormat="1" ht="15">
      <c r="A7" s="71" t="s">
        <v>27</v>
      </c>
      <c r="B7" s="116">
        <v>23087233371</v>
      </c>
      <c r="C7" s="115" t="s">
        <v>115</v>
      </c>
      <c r="D7" s="41" t="s">
        <v>126</v>
      </c>
      <c r="E7" s="70">
        <v>361110.866</v>
      </c>
    </row>
    <row r="8" spans="1:5" ht="15">
      <c r="A8" s="71" t="s">
        <v>28</v>
      </c>
      <c r="B8" s="116">
        <v>35409850545</v>
      </c>
      <c r="C8" s="115" t="s">
        <v>108</v>
      </c>
      <c r="D8" s="41" t="s">
        <v>128</v>
      </c>
      <c r="E8" s="70">
        <v>319536.856</v>
      </c>
    </row>
    <row r="9" spans="1:5" s="50" customFormat="1" ht="15">
      <c r="A9" s="71" t="s">
        <v>29</v>
      </c>
      <c r="B9" s="116">
        <v>34383404032</v>
      </c>
      <c r="C9" s="115" t="s">
        <v>139</v>
      </c>
      <c r="D9" s="41" t="s">
        <v>127</v>
      </c>
      <c r="E9" s="70">
        <v>300229.951</v>
      </c>
    </row>
    <row r="10" spans="1:5" ht="15">
      <c r="A10" s="71" t="s">
        <v>30</v>
      </c>
      <c r="B10" s="116">
        <v>41976933718</v>
      </c>
      <c r="C10" s="115" t="s">
        <v>129</v>
      </c>
      <c r="D10" s="41" t="s">
        <v>131</v>
      </c>
      <c r="E10" s="70">
        <v>255191.071</v>
      </c>
    </row>
    <row r="11" spans="1:5" s="32" customFormat="1" ht="15">
      <c r="A11" s="109" t="s">
        <v>72</v>
      </c>
      <c r="B11" s="109"/>
      <c r="C11" s="109"/>
      <c r="D11" s="109"/>
      <c r="E11" s="52">
        <f>SUM(E6:E10)</f>
        <v>1994519.744</v>
      </c>
    </row>
    <row r="12" spans="1:5" s="32" customFormat="1" ht="15">
      <c r="A12" s="110" t="s">
        <v>91</v>
      </c>
      <c r="B12" s="110"/>
      <c r="C12" s="110"/>
      <c r="D12" s="110"/>
      <c r="E12" s="51">
        <v>0.2046</v>
      </c>
    </row>
    <row r="13" ht="15">
      <c r="A13" s="1" t="s">
        <v>14</v>
      </c>
    </row>
  </sheetData>
  <sheetProtection/>
  <mergeCells count="4">
    <mergeCell ref="A11:D11"/>
    <mergeCell ref="A12:D12"/>
    <mergeCell ref="A3:E3"/>
    <mergeCell ref="D4:E4"/>
  </mergeCells>
  <hyperlinks>
    <hyperlink ref="C6" r:id="rId1" display="HRVATSKA KONTROLA ZRAČNE PLOVIDBE D.O.O.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Vesna Kavur</cp:lastModifiedBy>
  <dcterms:created xsi:type="dcterms:W3CDTF">2018-02-08T07:45:28Z</dcterms:created>
  <dcterms:modified xsi:type="dcterms:W3CDTF">2020-07-23T07:37:24Z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