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745" tabRatio="953"/>
  </bookViews>
  <sheets>
    <sheet name="Tablica 1" sheetId="3" r:id="rId1"/>
    <sheet name="Tablica 2" sheetId="58" r:id="rId2"/>
    <sheet name="NKD 55.30 po županijama" sheetId="68" r:id="rId3"/>
  </sheets>
  <definedNames>
    <definedName name="_ftn1" localSheetId="1">'Tablica 2'!#REF!</definedName>
    <definedName name="_Hlk531593541" localSheetId="1">'Tablica 2'!#REF!</definedName>
    <definedName name="page\x2dtotal">#REF!</definedName>
    <definedName name="page\x2dtotal\x2dmaster0" localSheetId="2">#REF!</definedName>
    <definedName name="page\x2dtotal\x2dmaster0">#REF!</definedName>
    <definedName name="PODACI" localSheetId="2">#REF!</definedName>
    <definedName name="PODACI" localSheetId="0">#REF!</definedName>
    <definedName name="PODACI" localSheetId="1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1" i="58" l="1"/>
  <c r="E13" i="58" s="1"/>
  <c r="G11" i="58"/>
  <c r="G13" i="58" s="1"/>
  <c r="F11" i="58"/>
  <c r="F13" i="58" s="1"/>
</calcChain>
</file>

<file path=xl/sharedStrings.xml><?xml version="1.0" encoding="utf-8"?>
<sst xmlns="http://schemas.openxmlformats.org/spreadsheetml/2006/main" count="132" uniqueCount="93">
  <si>
    <t>Opis</t>
  </si>
  <si>
    <t>Broj poduzetnika</t>
  </si>
  <si>
    <t>Broj zaposlenih</t>
  </si>
  <si>
    <t>Ukupni prihodi</t>
  </si>
  <si>
    <t>Dobit razdoblja</t>
  </si>
  <si>
    <t>Gubitak razdoblja</t>
  </si>
  <si>
    <t>Dobit razdoblja (+) ili gubitak razdoblja (-)</t>
  </si>
  <si>
    <t>Prosječna mjesečna neto plaća po zaposlenom</t>
  </si>
  <si>
    <t>Za sve veličine i sve oznake vlasništva</t>
  </si>
  <si>
    <t>Iznosi u tisućama kuna, prosječne plaće u kunama</t>
  </si>
  <si>
    <t>2015.</t>
  </si>
  <si>
    <t>2016.</t>
  </si>
  <si>
    <t>-</t>
  </si>
  <si>
    <t>OIB</t>
  </si>
  <si>
    <t>GRAD ZAGREB</t>
  </si>
  <si>
    <t>ISTARSKA</t>
  </si>
  <si>
    <t>BJELOVARSKO-BILOGORSKA</t>
  </si>
  <si>
    <t>2017.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</si>
  <si>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</si>
  <si>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</si>
  <si>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</si>
  <si>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</si>
  <si>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</si>
  <si>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</si>
  <si>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</si>
  <si>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</si>
  <si>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</si>
  <si>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</si>
  <si>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</si>
  <si>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Dobit (+) ili gubitak (-) razdoblja</t>
  </si>
  <si>
    <t xml:space="preserve">Izvoz </t>
  </si>
  <si>
    <t xml:space="preserve">Uvoz </t>
  </si>
  <si>
    <t xml:space="preserve">Trgovinski saldo (izvoz minus uvoz) </t>
  </si>
  <si>
    <t>Investicije u novu dugotrajnu imovinu*</t>
  </si>
  <si>
    <t>1.</t>
  </si>
  <si>
    <t>2.</t>
  </si>
  <si>
    <t>3.</t>
  </si>
  <si>
    <t>4.</t>
  </si>
  <si>
    <t>5.</t>
  </si>
  <si>
    <t>Izvor: Fina, Registar godišnjih financijskih izvještaja</t>
  </si>
  <si>
    <t>2018.</t>
  </si>
  <si>
    <t>Index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</si>
  <si>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</si>
  <si>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</si>
  <si>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</si>
  <si>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</si>
  <si>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</si>
  <si>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</si>
  <si>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</si>
  <si>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UKUPNO SVE ŽUPANIJE</t>
  </si>
  <si>
    <t>2019.</t>
  </si>
  <si>
    <t>* Pozicija iz GFI-a (iz obrazaca do 2016.) - "Investicije u novu dugotrajnu imovinu" istovjetna je poziciji "Bruto investicije samo u novu dugotrajnu imovinu" u obrascima GFI-a 2016. - 2019.</t>
  </si>
  <si>
    <t>ZADARSKA</t>
  </si>
  <si>
    <t>DUBROVAČKO-NERETVANSKA</t>
  </si>
  <si>
    <t>ZAGREBAČKA</t>
  </si>
  <si>
    <t>&gt;&gt;100</t>
  </si>
  <si>
    <t>LIČKO-SENJSKA</t>
  </si>
  <si>
    <t>MEĐIMURSKA</t>
  </si>
  <si>
    <t>R.br.</t>
  </si>
  <si>
    <t>Naziv</t>
  </si>
  <si>
    <t>Zagreb</t>
  </si>
  <si>
    <t>Ukupno top pet</t>
  </si>
  <si>
    <t>Izvor: Fina – Registar godišnjih financijskih izvještaja</t>
  </si>
  <si>
    <t>Prosječne mjesečne neto plaće po zaposlenom (u kn)</t>
  </si>
  <si>
    <t>PRIMORSKO-GORANSKA</t>
  </si>
  <si>
    <t>OSJEČKO-BARANJSKA</t>
  </si>
  <si>
    <t>VUKOVARSKO-SRIJEMSKA</t>
  </si>
  <si>
    <t>VARAŽDINSKA</t>
  </si>
  <si>
    <t>SPLITSKO-DALMATINSKA</t>
  </si>
  <si>
    <r>
      <t xml:space="preserve">Razred djelatnosti 55.30
</t>
    </r>
    <r>
      <rPr>
        <sz val="8.5"/>
        <color indexed="9"/>
        <rFont val="Arial"/>
        <family val="2"/>
        <charset val="238"/>
      </rPr>
      <t>(tekuće razdoblje iz godišnjeg financijskog izvještaja)</t>
    </r>
  </si>
  <si>
    <t>ŠIBENSKO-KNINSKA</t>
  </si>
  <si>
    <t>SISAČKO-MOSLAVAČKA</t>
  </si>
  <si>
    <t>BRODSKO-POSAVSKA</t>
  </si>
  <si>
    <t>KARLOVAČKA</t>
  </si>
  <si>
    <t>KRAPINSKO-ZAGORSKA</t>
  </si>
  <si>
    <t>Ukupno svi poduzetnici NKD 55.30</t>
  </si>
  <si>
    <t>Udio top pet poduzetnika u razredu djelatnosti NKD 55.30</t>
  </si>
  <si>
    <t>Rovinj</t>
  </si>
  <si>
    <t>Fažana</t>
  </si>
  <si>
    <t>Mali Lošinj</t>
  </si>
  <si>
    <t>Funtana</t>
  </si>
  <si>
    <t>VALALTA d. o. o. Rovinj</t>
  </si>
  <si>
    <t>INDUSTRIAL PROJECTS d.o.o.</t>
  </si>
  <si>
    <t>PROFICIO d.d.</t>
  </si>
  <si>
    <t>LOŠINJSKA PLOVIDBA TURIZAM d.o.o.</t>
  </si>
  <si>
    <t>MINI KARAVAN SERVIS d.o.o.</t>
  </si>
  <si>
    <t>Osnovni podaci poslovanja poduzetnika po županijama za 2019. godinu</t>
  </si>
  <si>
    <r>
      <t>Tablica 2.  Top pet poduzetnika po ukupnom prihodu u 2019. g., u razredu djelatnosti 55.30</t>
    </r>
    <r>
      <rPr>
        <sz val="9"/>
        <color theme="3" tint="-0.249977111117893"/>
        <rFont val="Arial"/>
        <family val="2"/>
        <charset val="238"/>
      </rPr>
      <t xml:space="preserve"> (iznosi u tisućama kuna)</t>
    </r>
  </si>
  <si>
    <t>Sjedište</t>
  </si>
  <si>
    <t>Za djelatnost: I 55.30 Kampovi i prostori za kampiranje</t>
  </si>
  <si>
    <t>Indeks 2019./2015.</t>
  </si>
  <si>
    <t>Tablica 1. Osnovni financijski rezultati poslovanja poduzetnika u djelatnosti 55.30 - Kampovi i prostori za kampiranje, za razdoblje od 2015. do 2019. g.</t>
  </si>
  <si>
    <t xml:space="preserve"> (iznosi u tisućama kuna)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</si>
</sst>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indexed="9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8"/>
      <color rgb="FF1F497D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003366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MS Sans Serif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4406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7" fillId="0" borderId="0"/>
    <xf numFmtId="0" fontId="22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17" fillId="0" borderId="0"/>
    <xf numFmtId="0" fontId="23" fillId="0" borderId="0"/>
    <xf numFmtId="0" fontId="4" fillId="0" borderId="0"/>
    <xf numFmtId="0" fontId="5" fillId="0" borderId="0"/>
    <xf numFmtId="0" fontId="25" fillId="0" borderId="0"/>
  </cellStyleXfs>
  <cellXfs count="101">
    <xf numFmtId="0" fontId="0" fillId="0" borderId="0" xfId="0"/>
    <xf numFmtId="0" fontId="6" fillId="0" borderId="0" xfId="2" applyFont="1" applyAlignment="1">
      <alignment horizontal="right" vertical="center"/>
    </xf>
    <xf numFmtId="0" fontId="5" fillId="0" borderId="0" xfId="2"/>
    <xf numFmtId="0" fontId="5" fillId="0" borderId="0" xfId="2" applyFill="1"/>
    <xf numFmtId="0" fontId="5" fillId="0" borderId="0" xfId="2" applyFont="1" applyAlignment="1"/>
    <xf numFmtId="0" fontId="1" fillId="0" borderId="0" xfId="2" applyFont="1"/>
    <xf numFmtId="0" fontId="12" fillId="0" borderId="0" xfId="2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0" fillId="0" borderId="3" xfId="2" applyFont="1" applyFill="1" applyBorder="1" applyAlignment="1">
      <alignment vertical="center" wrapText="1"/>
    </xf>
    <xf numFmtId="3" fontId="10" fillId="0" borderId="3" xfId="2" applyNumberFormat="1" applyFont="1" applyFill="1" applyBorder="1" applyAlignment="1">
      <alignment horizontal="right" vertical="center" wrapText="1"/>
    </xf>
    <xf numFmtId="0" fontId="11" fillId="0" borderId="3" xfId="2" applyFont="1" applyFill="1" applyBorder="1" applyAlignment="1">
      <alignment vertical="center" wrapText="1"/>
    </xf>
    <xf numFmtId="3" fontId="11" fillId="0" borderId="3" xfId="2" applyNumberFormat="1" applyFont="1" applyFill="1" applyBorder="1" applyAlignment="1">
      <alignment horizontal="right" vertical="center" wrapText="1"/>
    </xf>
    <xf numFmtId="0" fontId="10" fillId="0" borderId="5" xfId="2" applyFont="1" applyFill="1" applyBorder="1" applyAlignment="1">
      <alignment vertical="center" wrapText="1"/>
    </xf>
    <xf numFmtId="3" fontId="10" fillId="0" borderId="5" xfId="2" applyNumberFormat="1" applyFont="1" applyFill="1" applyBorder="1" applyAlignment="1">
      <alignment horizontal="right" vertical="center" wrapText="1"/>
    </xf>
    <xf numFmtId="0" fontId="7" fillId="4" borderId="4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vertical="center" wrapText="1"/>
    </xf>
    <xf numFmtId="3" fontId="10" fillId="3" borderId="4" xfId="2" applyNumberFormat="1" applyFont="1" applyFill="1" applyBorder="1" applyAlignment="1">
      <alignment horizontal="right" vertical="center" wrapText="1"/>
    </xf>
    <xf numFmtId="0" fontId="17" fillId="0" borderId="0" xfId="6"/>
    <xf numFmtId="0" fontId="15" fillId="4" borderId="1" xfId="6" applyFont="1" applyFill="1" applyBorder="1" applyAlignment="1">
      <alignment horizontal="center" vertical="center" wrapText="1"/>
    </xf>
    <xf numFmtId="0" fontId="18" fillId="4" borderId="1" xfId="6" applyFont="1" applyFill="1" applyBorder="1" applyAlignment="1">
      <alignment horizontal="center" vertical="center" wrapText="1"/>
    </xf>
    <xf numFmtId="3" fontId="20" fillId="5" borderId="1" xfId="6" applyNumberFormat="1" applyFont="1" applyFill="1" applyBorder="1" applyAlignment="1">
      <alignment horizontal="right" vertical="center" wrapText="1"/>
    </xf>
    <xf numFmtId="166" fontId="20" fillId="7" borderId="1" xfId="6" applyNumberFormat="1" applyFont="1" applyFill="1" applyBorder="1" applyAlignment="1">
      <alignment horizontal="right" vertical="center" wrapText="1"/>
    </xf>
    <xf numFmtId="0" fontId="21" fillId="0" borderId="0" xfId="6" applyFont="1" applyAlignment="1">
      <alignment vertical="center"/>
    </xf>
    <xf numFmtId="165" fontId="17" fillId="0" borderId="0" xfId="6" applyNumberFormat="1"/>
    <xf numFmtId="0" fontId="22" fillId="0" borderId="0" xfId="7" applyAlignment="1">
      <alignment vertical="center"/>
    </xf>
    <xf numFmtId="0" fontId="19" fillId="0" borderId="3" xfId="6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left" vertical="center"/>
    </xf>
    <xf numFmtId="0" fontId="19" fillId="0" borderId="3" xfId="6" applyFont="1" applyFill="1" applyBorder="1" applyAlignment="1">
      <alignment horizontal="center" vertical="center" wrapText="1"/>
    </xf>
    <xf numFmtId="0" fontId="19" fillId="0" borderId="3" xfId="6" applyFont="1" applyFill="1" applyBorder="1" applyAlignment="1">
      <alignment horizontal="right" vertical="center" wrapText="1"/>
    </xf>
    <xf numFmtId="3" fontId="19" fillId="0" borderId="3" xfId="6" applyNumberFormat="1" applyFont="1" applyFill="1" applyBorder="1" applyAlignment="1">
      <alignment horizontal="right" vertical="center" wrapText="1"/>
    </xf>
    <xf numFmtId="0" fontId="19" fillId="0" borderId="12" xfId="6" applyFont="1" applyFill="1" applyBorder="1" applyAlignment="1">
      <alignment horizontal="center" vertical="center" wrapText="1"/>
    </xf>
    <xf numFmtId="0" fontId="19" fillId="0" borderId="12" xfId="6" applyFont="1" applyFill="1" applyBorder="1" applyAlignment="1">
      <alignment horizontal="center" vertical="center"/>
    </xf>
    <xf numFmtId="0" fontId="19" fillId="0" borderId="12" xfId="6" applyFont="1" applyFill="1" applyBorder="1" applyAlignment="1">
      <alignment horizontal="left" vertical="center" wrapText="1"/>
    </xf>
    <xf numFmtId="0" fontId="19" fillId="0" borderId="12" xfId="6" applyFont="1" applyFill="1" applyBorder="1" applyAlignment="1">
      <alignment horizontal="right" vertical="center" wrapText="1"/>
    </xf>
    <xf numFmtId="3" fontId="19" fillId="0" borderId="12" xfId="6" applyNumberFormat="1" applyFont="1" applyFill="1" applyBorder="1" applyAlignment="1">
      <alignment horizontal="right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19" fillId="0" borderId="5" xfId="6" applyFont="1" applyFill="1" applyBorder="1" applyAlignment="1">
      <alignment horizontal="center" vertical="center"/>
    </xf>
    <xf numFmtId="0" fontId="19" fillId="0" borderId="5" xfId="6" applyFont="1" applyFill="1" applyBorder="1" applyAlignment="1">
      <alignment horizontal="left" vertical="center"/>
    </xf>
    <xf numFmtId="0" fontId="19" fillId="0" borderId="5" xfId="6" applyFont="1" applyFill="1" applyBorder="1" applyAlignment="1">
      <alignment horizontal="center" vertical="center" wrapText="1"/>
    </xf>
    <xf numFmtId="0" fontId="19" fillId="0" borderId="5" xfId="6" applyFont="1" applyFill="1" applyBorder="1" applyAlignment="1">
      <alignment horizontal="right" vertical="center" wrapText="1"/>
    </xf>
    <xf numFmtId="3" fontId="19" fillId="0" borderId="5" xfId="6" applyNumberFormat="1" applyFont="1" applyFill="1" applyBorder="1" applyAlignment="1">
      <alignment horizontal="right" vertical="center" wrapText="1"/>
    </xf>
    <xf numFmtId="3" fontId="20" fillId="6" borderId="2" xfId="6" applyNumberFormat="1" applyFont="1" applyFill="1" applyBorder="1" applyAlignment="1">
      <alignment horizontal="right" vertical="center" wrapText="1"/>
    </xf>
    <xf numFmtId="0" fontId="24" fillId="0" borderId="0" xfId="6" applyFont="1"/>
    <xf numFmtId="0" fontId="26" fillId="0" borderId="0" xfId="11" applyFont="1" applyAlignment="1"/>
    <xf numFmtId="0" fontId="27" fillId="0" borderId="0" xfId="11" applyFont="1"/>
    <xf numFmtId="0" fontId="17" fillId="0" borderId="0" xfId="11"/>
    <xf numFmtId="0" fontId="28" fillId="0" borderId="0" xfId="11" applyFont="1" applyAlignment="1"/>
    <xf numFmtId="0" fontId="29" fillId="0" borderId="0" xfId="11" applyFont="1"/>
    <xf numFmtId="0" fontId="30" fillId="0" borderId="0" xfId="11" applyFont="1" applyAlignment="1"/>
    <xf numFmtId="0" fontId="31" fillId="0" borderId="0" xfId="11" applyFont="1"/>
    <xf numFmtId="0" fontId="32" fillId="0" borderId="0" xfId="11" applyFont="1" applyAlignment="1"/>
    <xf numFmtId="0" fontId="33" fillId="4" borderId="1" xfId="11" applyFont="1" applyFill="1" applyBorder="1" applyAlignment="1">
      <alignment horizontal="center" vertical="center" wrapText="1"/>
    </xf>
    <xf numFmtId="0" fontId="2" fillId="4" borderId="1" xfId="11" applyFont="1" applyFill="1" applyBorder="1" applyAlignment="1">
      <alignment horizontal="center" vertical="center" wrapText="1"/>
    </xf>
    <xf numFmtId="3" fontId="3" fillId="0" borderId="13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 wrapText="1"/>
    </xf>
    <xf numFmtId="3" fontId="3" fillId="2" borderId="11" xfId="11" applyNumberFormat="1" applyFont="1" applyFill="1" applyBorder="1" applyAlignment="1">
      <alignment horizontal="right" vertical="center" wrapText="1"/>
    </xf>
    <xf numFmtId="3" fontId="3" fillId="2" borderId="2" xfId="11" applyNumberFormat="1" applyFont="1" applyFill="1" applyBorder="1" applyAlignment="1">
      <alignment horizontal="right" vertical="center" wrapText="1"/>
    </xf>
    <xf numFmtId="3" fontId="3" fillId="2" borderId="9" xfId="11" applyNumberFormat="1" applyFont="1" applyFill="1" applyBorder="1" applyAlignment="1">
      <alignment horizontal="right" vertical="center" wrapText="1"/>
    </xf>
    <xf numFmtId="3" fontId="3" fillId="0" borderId="13" xfId="11" applyNumberFormat="1" applyFont="1" applyBorder="1" applyAlignment="1">
      <alignment horizontal="right" vertical="center" wrapText="1"/>
    </xf>
    <xf numFmtId="164" fontId="3" fillId="0" borderId="13" xfId="11" applyNumberFormat="1" applyFont="1" applyBorder="1" applyAlignment="1">
      <alignment horizontal="right" vertical="center" wrapText="1"/>
    </xf>
    <xf numFmtId="164" fontId="3" fillId="2" borderId="9" xfId="11" applyNumberFormat="1" applyFont="1" applyFill="1" applyBorder="1" applyAlignment="1">
      <alignment horizontal="right" vertical="center" wrapText="1"/>
    </xf>
    <xf numFmtId="3" fontId="34" fillId="2" borderId="1" xfId="11" applyNumberFormat="1" applyFont="1" applyFill="1" applyBorder="1" applyAlignment="1">
      <alignment horizontal="right" vertical="center" wrapText="1"/>
    </xf>
    <xf numFmtId="3" fontId="3" fillId="2" borderId="1" xfId="11" applyNumberFormat="1" applyFont="1" applyFill="1" applyBorder="1" applyAlignment="1">
      <alignment horizontal="right" vertical="center" wrapText="1"/>
    </xf>
    <xf numFmtId="164" fontId="3" fillId="2" borderId="2" xfId="11" applyNumberFormat="1" applyFont="1" applyFill="1" applyBorder="1" applyAlignment="1">
      <alignment horizontal="right" vertical="center" wrapText="1"/>
    </xf>
    <xf numFmtId="3" fontId="3" fillId="0" borderId="14" xfId="11" applyNumberFormat="1" applyFont="1" applyBorder="1" applyAlignment="1">
      <alignment horizontal="center" vertical="center" wrapText="1"/>
    </xf>
    <xf numFmtId="3" fontId="3" fillId="0" borderId="14" xfId="11" applyNumberFormat="1" applyFont="1" applyBorder="1" applyAlignment="1">
      <alignment vertical="center" wrapText="1"/>
    </xf>
    <xf numFmtId="3" fontId="3" fillId="2" borderId="8" xfId="11" applyNumberFormat="1" applyFont="1" applyFill="1" applyBorder="1" applyAlignment="1">
      <alignment horizontal="right" vertical="center" wrapText="1"/>
    </xf>
    <xf numFmtId="3" fontId="3" fillId="2" borderId="6" xfId="11" applyNumberFormat="1" applyFont="1" applyFill="1" applyBorder="1" applyAlignment="1">
      <alignment horizontal="right" vertical="center" wrapText="1"/>
    </xf>
    <xf numFmtId="3" fontId="3" fillId="0" borderId="14" xfId="11" applyNumberFormat="1" applyFont="1" applyBorder="1" applyAlignment="1">
      <alignment horizontal="right" vertical="center" wrapText="1"/>
    </xf>
    <xf numFmtId="164" fontId="3" fillId="0" borderId="14" xfId="11" applyNumberFormat="1" applyFont="1" applyBorder="1" applyAlignment="1">
      <alignment horizontal="right" vertical="center" wrapText="1"/>
    </xf>
    <xf numFmtId="164" fontId="3" fillId="2" borderId="6" xfId="11" applyNumberFormat="1" applyFont="1" applyFill="1" applyBorder="1" applyAlignment="1">
      <alignment horizontal="right" vertical="center" wrapText="1"/>
    </xf>
    <xf numFmtId="164" fontId="3" fillId="2" borderId="1" xfId="11" applyNumberFormat="1" applyFont="1" applyFill="1" applyBorder="1" applyAlignment="1">
      <alignment horizontal="right" vertical="center" wrapText="1"/>
    </xf>
    <xf numFmtId="3" fontId="33" fillId="4" borderId="1" xfId="11" applyNumberFormat="1" applyFont="1" applyFill="1" applyBorder="1" applyAlignment="1">
      <alignment horizontal="center" vertical="center" wrapText="1"/>
    </xf>
    <xf numFmtId="3" fontId="33" fillId="4" borderId="1" xfId="11" applyNumberFormat="1" applyFont="1" applyFill="1" applyBorder="1" applyAlignment="1">
      <alignment vertical="center" wrapText="1"/>
    </xf>
    <xf numFmtId="3" fontId="33" fillId="4" borderId="1" xfId="11" applyNumberFormat="1" applyFont="1" applyFill="1" applyBorder="1" applyAlignment="1">
      <alignment horizontal="right" vertical="center" wrapText="1"/>
    </xf>
    <xf numFmtId="164" fontId="33" fillId="4" borderId="1" xfId="11" applyNumberFormat="1" applyFont="1" applyFill="1" applyBorder="1" applyAlignment="1">
      <alignment horizontal="right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20" fillId="5" borderId="1" xfId="6" applyFont="1" applyFill="1" applyBorder="1" applyAlignment="1">
      <alignment horizontal="left" vertical="center" wrapText="1"/>
    </xf>
    <xf numFmtId="0" fontId="20" fillId="6" borderId="9" xfId="6" applyFont="1" applyFill="1" applyBorder="1" applyAlignment="1">
      <alignment horizontal="left" vertical="center" wrapText="1"/>
    </xf>
    <xf numFmtId="0" fontId="20" fillId="6" borderId="10" xfId="6" applyFont="1" applyFill="1" applyBorder="1" applyAlignment="1">
      <alignment horizontal="left" vertical="center" wrapText="1"/>
    </xf>
    <xf numFmtId="0" fontId="20" fillId="6" borderId="11" xfId="6" applyFont="1" applyFill="1" applyBorder="1" applyAlignment="1">
      <alignment horizontal="left" vertical="center" wrapText="1"/>
    </xf>
    <xf numFmtId="0" fontId="20" fillId="7" borderId="6" xfId="6" applyFont="1" applyFill="1" applyBorder="1" applyAlignment="1">
      <alignment horizontal="left" vertical="center" wrapText="1"/>
    </xf>
    <xf numFmtId="0" fontId="20" fillId="7" borderId="7" xfId="6" applyFont="1" applyFill="1" applyBorder="1" applyAlignment="1">
      <alignment horizontal="left" vertical="center" wrapText="1"/>
    </xf>
    <xf numFmtId="0" fontId="20" fillId="7" borderId="8" xfId="6" applyFont="1" applyFill="1" applyBorder="1" applyAlignment="1">
      <alignment horizontal="left" vertical="center" wrapText="1"/>
    </xf>
    <xf numFmtId="0" fontId="33" fillId="4" borderId="1" xfId="11" applyFont="1" applyFill="1" applyBorder="1" applyAlignment="1">
      <alignment horizontal="center" vertical="center" wrapText="1"/>
    </xf>
    <xf numFmtId="0" fontId="20" fillId="0" borderId="0" xfId="6" applyFont="1" applyAlignment="1">
      <alignment vertical="center"/>
    </xf>
    <xf numFmtId="0" fontId="36" fillId="0" borderId="0" xfId="0" applyFont="1" applyAlignment="1">
      <alignment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0" fillId="3" borderId="15" xfId="2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3" fontId="10" fillId="0" borderId="17" xfId="2" applyNumberFormat="1" applyFont="1" applyFill="1" applyBorder="1" applyAlignment="1">
      <alignment horizontal="right" vertical="center" wrapText="1"/>
    </xf>
    <xf numFmtId="3" fontId="10" fillId="0" borderId="18" xfId="2" applyNumberFormat="1" applyFont="1" applyFill="1" applyBorder="1" applyAlignment="1">
      <alignment horizontal="right" vertical="center" wrapText="1"/>
    </xf>
    <xf numFmtId="3" fontId="11" fillId="0" borderId="18" xfId="2" applyNumberFormat="1" applyFont="1" applyFill="1" applyBorder="1" applyAlignment="1">
      <alignment horizontal="right" vertical="center" wrapText="1"/>
    </xf>
    <xf numFmtId="10" fontId="28" fillId="3" borderId="1" xfId="0" applyNumberFormat="1" applyFont="1" applyFill="1" applyBorder="1" applyAlignment="1">
      <alignment horizontal="right" vertical="center" wrapText="1"/>
    </xf>
    <xf numFmtId="10" fontId="28" fillId="3" borderId="19" xfId="0" applyNumberFormat="1" applyFont="1" applyFill="1" applyBorder="1" applyAlignment="1">
      <alignment horizontal="right" vertical="center" wrapText="1"/>
    </xf>
    <xf numFmtId="10" fontId="28" fillId="0" borderId="16" xfId="0" applyNumberFormat="1" applyFont="1" applyBorder="1" applyAlignment="1">
      <alignment horizontal="right" vertical="center" wrapText="1"/>
    </xf>
    <xf numFmtId="10" fontId="30" fillId="0" borderId="16" xfId="0" applyNumberFormat="1" applyFont="1" applyBorder="1" applyAlignment="1">
      <alignment horizontal="right" vertical="center" wrapText="1"/>
    </xf>
    <xf numFmtId="0" fontId="30" fillId="0" borderId="0" xfId="2" applyFont="1"/>
    <xf numFmtId="0" fontId="37" fillId="0" borderId="0" xfId="2" applyFont="1" applyAlignment="1">
      <alignment vertical="center"/>
    </xf>
  </cellXfs>
  <cellStyles count="16">
    <cellStyle name="Hiperveza 2" xfId="7"/>
    <cellStyle name="Normal 2" xfId="8"/>
    <cellStyle name="Normal 3" xfId="9"/>
    <cellStyle name="Normalno" xfId="0" builtinId="0"/>
    <cellStyle name="Normalno 10" xfId="10"/>
    <cellStyle name="Normalno 11" xfId="15"/>
    <cellStyle name="Normalno 2" xfId="1"/>
    <cellStyle name="Normalno 3" xfId="2"/>
    <cellStyle name="Normalno 3 2" xfId="11"/>
    <cellStyle name="Normalno 3 3" xfId="4"/>
    <cellStyle name="Normalno 4" xfId="3"/>
    <cellStyle name="Normalno 5" xfId="5"/>
    <cellStyle name="Normalno 6" xfId="6"/>
    <cellStyle name="Normalno 7" xfId="12"/>
    <cellStyle name="Normalno 8" xfId="13"/>
    <cellStyle name="Normalno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0</xdr:col>
      <xdr:colOff>1476375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133350</xdr:rowOff>
    </xdr:from>
    <xdr:to>
      <xdr:col>1</xdr:col>
      <xdr:colOff>952500</xdr:colOff>
      <xdr:row>2</xdr:row>
      <xdr:rowOff>19049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335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J13" sqref="J13"/>
    </sheetView>
  </sheetViews>
  <sheetFormatPr defaultRowHeight="15" x14ac:dyDescent="0.25"/>
  <cols>
    <col min="1" max="1" width="43.7109375" style="2" customWidth="1"/>
    <col min="2" max="3" width="10.140625" style="2" customWidth="1"/>
    <col min="4" max="4" width="10.140625" style="3" customWidth="1"/>
    <col min="5" max="6" width="10.140625" style="2" customWidth="1"/>
    <col min="7" max="179" width="9.140625" style="2"/>
    <col min="180" max="180" width="39.140625" style="2" customWidth="1"/>
    <col min="181" max="189" width="10.42578125" style="2" customWidth="1"/>
    <col min="190" max="190" width="9.7109375" style="2" customWidth="1"/>
    <col min="191" max="435" width="9.140625" style="2"/>
    <col min="436" max="436" width="39.140625" style="2" customWidth="1"/>
    <col min="437" max="445" width="10.42578125" style="2" customWidth="1"/>
    <col min="446" max="446" width="9.7109375" style="2" customWidth="1"/>
    <col min="447" max="691" width="9.140625" style="2"/>
    <col min="692" max="692" width="39.140625" style="2" customWidth="1"/>
    <col min="693" max="701" width="10.42578125" style="2" customWidth="1"/>
    <col min="702" max="702" width="9.7109375" style="2" customWidth="1"/>
    <col min="703" max="947" width="9.140625" style="2"/>
    <col min="948" max="948" width="39.140625" style="2" customWidth="1"/>
    <col min="949" max="957" width="10.42578125" style="2" customWidth="1"/>
    <col min="958" max="958" width="9.7109375" style="2" customWidth="1"/>
    <col min="959" max="1203" width="9.140625" style="2"/>
    <col min="1204" max="1204" width="39.140625" style="2" customWidth="1"/>
    <col min="1205" max="1213" width="10.42578125" style="2" customWidth="1"/>
    <col min="1214" max="1214" width="9.7109375" style="2" customWidth="1"/>
    <col min="1215" max="1459" width="9.140625" style="2"/>
    <col min="1460" max="1460" width="39.140625" style="2" customWidth="1"/>
    <col min="1461" max="1469" width="10.42578125" style="2" customWidth="1"/>
    <col min="1470" max="1470" width="9.7109375" style="2" customWidth="1"/>
    <col min="1471" max="1715" width="9.140625" style="2"/>
    <col min="1716" max="1716" width="39.140625" style="2" customWidth="1"/>
    <col min="1717" max="1725" width="10.42578125" style="2" customWidth="1"/>
    <col min="1726" max="1726" width="9.7109375" style="2" customWidth="1"/>
    <col min="1727" max="1971" width="9.140625" style="2"/>
    <col min="1972" max="1972" width="39.140625" style="2" customWidth="1"/>
    <col min="1973" max="1981" width="10.42578125" style="2" customWidth="1"/>
    <col min="1982" max="1982" width="9.7109375" style="2" customWidth="1"/>
    <col min="1983" max="2227" width="9.140625" style="2"/>
    <col min="2228" max="2228" width="39.140625" style="2" customWidth="1"/>
    <col min="2229" max="2237" width="10.42578125" style="2" customWidth="1"/>
    <col min="2238" max="2238" width="9.7109375" style="2" customWidth="1"/>
    <col min="2239" max="2483" width="9.140625" style="2"/>
    <col min="2484" max="2484" width="39.140625" style="2" customWidth="1"/>
    <col min="2485" max="2493" width="10.42578125" style="2" customWidth="1"/>
    <col min="2494" max="2494" width="9.7109375" style="2" customWidth="1"/>
    <col min="2495" max="2739" width="9.140625" style="2"/>
    <col min="2740" max="2740" width="39.140625" style="2" customWidth="1"/>
    <col min="2741" max="2749" width="10.42578125" style="2" customWidth="1"/>
    <col min="2750" max="2750" width="9.7109375" style="2" customWidth="1"/>
    <col min="2751" max="2995" width="9.140625" style="2"/>
    <col min="2996" max="2996" width="39.140625" style="2" customWidth="1"/>
    <col min="2997" max="3005" width="10.42578125" style="2" customWidth="1"/>
    <col min="3006" max="3006" width="9.7109375" style="2" customWidth="1"/>
    <col min="3007" max="3251" width="9.140625" style="2"/>
    <col min="3252" max="3252" width="39.140625" style="2" customWidth="1"/>
    <col min="3253" max="3261" width="10.42578125" style="2" customWidth="1"/>
    <col min="3262" max="3262" width="9.7109375" style="2" customWidth="1"/>
    <col min="3263" max="3507" width="9.140625" style="2"/>
    <col min="3508" max="3508" width="39.140625" style="2" customWidth="1"/>
    <col min="3509" max="3517" width="10.42578125" style="2" customWidth="1"/>
    <col min="3518" max="3518" width="9.7109375" style="2" customWidth="1"/>
    <col min="3519" max="3763" width="9.140625" style="2"/>
    <col min="3764" max="3764" width="39.140625" style="2" customWidth="1"/>
    <col min="3765" max="3773" width="10.42578125" style="2" customWidth="1"/>
    <col min="3774" max="3774" width="9.7109375" style="2" customWidth="1"/>
    <col min="3775" max="4019" width="9.140625" style="2"/>
    <col min="4020" max="4020" width="39.140625" style="2" customWidth="1"/>
    <col min="4021" max="4029" width="10.42578125" style="2" customWidth="1"/>
    <col min="4030" max="4030" width="9.7109375" style="2" customWidth="1"/>
    <col min="4031" max="4275" width="9.140625" style="2"/>
    <col min="4276" max="4276" width="39.140625" style="2" customWidth="1"/>
    <col min="4277" max="4285" width="10.42578125" style="2" customWidth="1"/>
    <col min="4286" max="4286" width="9.7109375" style="2" customWidth="1"/>
    <col min="4287" max="4531" width="9.140625" style="2"/>
    <col min="4532" max="4532" width="39.140625" style="2" customWidth="1"/>
    <col min="4533" max="4541" width="10.42578125" style="2" customWidth="1"/>
    <col min="4542" max="4542" width="9.7109375" style="2" customWidth="1"/>
    <col min="4543" max="4787" width="9.140625" style="2"/>
    <col min="4788" max="4788" width="39.140625" style="2" customWidth="1"/>
    <col min="4789" max="4797" width="10.42578125" style="2" customWidth="1"/>
    <col min="4798" max="4798" width="9.7109375" style="2" customWidth="1"/>
    <col min="4799" max="5043" width="9.140625" style="2"/>
    <col min="5044" max="5044" width="39.140625" style="2" customWidth="1"/>
    <col min="5045" max="5053" width="10.42578125" style="2" customWidth="1"/>
    <col min="5054" max="5054" width="9.7109375" style="2" customWidth="1"/>
    <col min="5055" max="5299" width="9.140625" style="2"/>
    <col min="5300" max="5300" width="39.140625" style="2" customWidth="1"/>
    <col min="5301" max="5309" width="10.42578125" style="2" customWidth="1"/>
    <col min="5310" max="5310" width="9.7109375" style="2" customWidth="1"/>
    <col min="5311" max="5555" width="9.140625" style="2"/>
    <col min="5556" max="5556" width="39.140625" style="2" customWidth="1"/>
    <col min="5557" max="5565" width="10.42578125" style="2" customWidth="1"/>
    <col min="5566" max="5566" width="9.7109375" style="2" customWidth="1"/>
    <col min="5567" max="5811" width="9.140625" style="2"/>
    <col min="5812" max="5812" width="39.140625" style="2" customWidth="1"/>
    <col min="5813" max="5821" width="10.42578125" style="2" customWidth="1"/>
    <col min="5822" max="5822" width="9.7109375" style="2" customWidth="1"/>
    <col min="5823" max="6067" width="9.140625" style="2"/>
    <col min="6068" max="6068" width="39.140625" style="2" customWidth="1"/>
    <col min="6069" max="6077" width="10.42578125" style="2" customWidth="1"/>
    <col min="6078" max="6078" width="9.7109375" style="2" customWidth="1"/>
    <col min="6079" max="6323" width="9.140625" style="2"/>
    <col min="6324" max="6324" width="39.140625" style="2" customWidth="1"/>
    <col min="6325" max="6333" width="10.42578125" style="2" customWidth="1"/>
    <col min="6334" max="6334" width="9.7109375" style="2" customWidth="1"/>
    <col min="6335" max="6579" width="9.140625" style="2"/>
    <col min="6580" max="6580" width="39.140625" style="2" customWidth="1"/>
    <col min="6581" max="6589" width="10.42578125" style="2" customWidth="1"/>
    <col min="6590" max="6590" width="9.7109375" style="2" customWidth="1"/>
    <col min="6591" max="6835" width="9.140625" style="2"/>
    <col min="6836" max="6836" width="39.140625" style="2" customWidth="1"/>
    <col min="6837" max="6845" width="10.42578125" style="2" customWidth="1"/>
    <col min="6846" max="6846" width="9.7109375" style="2" customWidth="1"/>
    <col min="6847" max="7091" width="9.140625" style="2"/>
    <col min="7092" max="7092" width="39.140625" style="2" customWidth="1"/>
    <col min="7093" max="7101" width="10.42578125" style="2" customWidth="1"/>
    <col min="7102" max="7102" width="9.7109375" style="2" customWidth="1"/>
    <col min="7103" max="7347" width="9.140625" style="2"/>
    <col min="7348" max="7348" width="39.140625" style="2" customWidth="1"/>
    <col min="7349" max="7357" width="10.42578125" style="2" customWidth="1"/>
    <col min="7358" max="7358" width="9.7109375" style="2" customWidth="1"/>
    <col min="7359" max="7603" width="9.140625" style="2"/>
    <col min="7604" max="7604" width="39.140625" style="2" customWidth="1"/>
    <col min="7605" max="7613" width="10.42578125" style="2" customWidth="1"/>
    <col min="7614" max="7614" width="9.7109375" style="2" customWidth="1"/>
    <col min="7615" max="7859" width="9.140625" style="2"/>
    <col min="7860" max="7860" width="39.140625" style="2" customWidth="1"/>
    <col min="7861" max="7869" width="10.42578125" style="2" customWidth="1"/>
    <col min="7870" max="7870" width="9.7109375" style="2" customWidth="1"/>
    <col min="7871" max="8115" width="9.140625" style="2"/>
    <col min="8116" max="8116" width="39.140625" style="2" customWidth="1"/>
    <col min="8117" max="8125" width="10.42578125" style="2" customWidth="1"/>
    <col min="8126" max="8126" width="9.7109375" style="2" customWidth="1"/>
    <col min="8127" max="8371" width="9.140625" style="2"/>
    <col min="8372" max="8372" width="39.140625" style="2" customWidth="1"/>
    <col min="8373" max="8381" width="10.42578125" style="2" customWidth="1"/>
    <col min="8382" max="8382" width="9.7109375" style="2" customWidth="1"/>
    <col min="8383" max="8627" width="9.140625" style="2"/>
    <col min="8628" max="8628" width="39.140625" style="2" customWidth="1"/>
    <col min="8629" max="8637" width="10.42578125" style="2" customWidth="1"/>
    <col min="8638" max="8638" width="9.7109375" style="2" customWidth="1"/>
    <col min="8639" max="8883" width="9.140625" style="2"/>
    <col min="8884" max="8884" width="39.140625" style="2" customWidth="1"/>
    <col min="8885" max="8893" width="10.42578125" style="2" customWidth="1"/>
    <col min="8894" max="8894" width="9.7109375" style="2" customWidth="1"/>
    <col min="8895" max="9139" width="9.140625" style="2"/>
    <col min="9140" max="9140" width="39.140625" style="2" customWidth="1"/>
    <col min="9141" max="9149" width="10.42578125" style="2" customWidth="1"/>
    <col min="9150" max="9150" width="9.7109375" style="2" customWidth="1"/>
    <col min="9151" max="9395" width="9.140625" style="2"/>
    <col min="9396" max="9396" width="39.140625" style="2" customWidth="1"/>
    <col min="9397" max="9405" width="10.42578125" style="2" customWidth="1"/>
    <col min="9406" max="9406" width="9.7109375" style="2" customWidth="1"/>
    <col min="9407" max="9651" width="9.140625" style="2"/>
    <col min="9652" max="9652" width="39.140625" style="2" customWidth="1"/>
    <col min="9653" max="9661" width="10.42578125" style="2" customWidth="1"/>
    <col min="9662" max="9662" width="9.7109375" style="2" customWidth="1"/>
    <col min="9663" max="9907" width="9.140625" style="2"/>
    <col min="9908" max="9908" width="39.140625" style="2" customWidth="1"/>
    <col min="9909" max="9917" width="10.42578125" style="2" customWidth="1"/>
    <col min="9918" max="9918" width="9.7109375" style="2" customWidth="1"/>
    <col min="9919" max="10163" width="9.140625" style="2"/>
    <col min="10164" max="10164" width="39.140625" style="2" customWidth="1"/>
    <col min="10165" max="10173" width="10.42578125" style="2" customWidth="1"/>
    <col min="10174" max="10174" width="9.7109375" style="2" customWidth="1"/>
    <col min="10175" max="10419" width="9.140625" style="2"/>
    <col min="10420" max="10420" width="39.140625" style="2" customWidth="1"/>
    <col min="10421" max="10429" width="10.42578125" style="2" customWidth="1"/>
    <col min="10430" max="10430" width="9.7109375" style="2" customWidth="1"/>
    <col min="10431" max="10675" width="9.140625" style="2"/>
    <col min="10676" max="10676" width="39.140625" style="2" customWidth="1"/>
    <col min="10677" max="10685" width="10.42578125" style="2" customWidth="1"/>
    <col min="10686" max="10686" width="9.7109375" style="2" customWidth="1"/>
    <col min="10687" max="10931" width="9.140625" style="2"/>
    <col min="10932" max="10932" width="39.140625" style="2" customWidth="1"/>
    <col min="10933" max="10941" width="10.42578125" style="2" customWidth="1"/>
    <col min="10942" max="10942" width="9.7109375" style="2" customWidth="1"/>
    <col min="10943" max="11187" width="9.140625" style="2"/>
    <col min="11188" max="11188" width="39.140625" style="2" customWidth="1"/>
    <col min="11189" max="11197" width="10.42578125" style="2" customWidth="1"/>
    <col min="11198" max="11198" width="9.7109375" style="2" customWidth="1"/>
    <col min="11199" max="11443" width="9.140625" style="2"/>
    <col min="11444" max="11444" width="39.140625" style="2" customWidth="1"/>
    <col min="11445" max="11453" width="10.42578125" style="2" customWidth="1"/>
    <col min="11454" max="11454" width="9.7109375" style="2" customWidth="1"/>
    <col min="11455" max="11699" width="9.140625" style="2"/>
    <col min="11700" max="11700" width="39.140625" style="2" customWidth="1"/>
    <col min="11701" max="11709" width="10.42578125" style="2" customWidth="1"/>
    <col min="11710" max="11710" width="9.7109375" style="2" customWidth="1"/>
    <col min="11711" max="11955" width="9.140625" style="2"/>
    <col min="11956" max="11956" width="39.140625" style="2" customWidth="1"/>
    <col min="11957" max="11965" width="10.42578125" style="2" customWidth="1"/>
    <col min="11966" max="11966" width="9.7109375" style="2" customWidth="1"/>
    <col min="11967" max="12211" width="9.140625" style="2"/>
    <col min="12212" max="12212" width="39.140625" style="2" customWidth="1"/>
    <col min="12213" max="12221" width="10.42578125" style="2" customWidth="1"/>
    <col min="12222" max="12222" width="9.7109375" style="2" customWidth="1"/>
    <col min="12223" max="12467" width="9.140625" style="2"/>
    <col min="12468" max="12468" width="39.140625" style="2" customWidth="1"/>
    <col min="12469" max="12477" width="10.42578125" style="2" customWidth="1"/>
    <col min="12478" max="12478" width="9.7109375" style="2" customWidth="1"/>
    <col min="12479" max="12723" width="9.140625" style="2"/>
    <col min="12724" max="12724" width="39.140625" style="2" customWidth="1"/>
    <col min="12725" max="12733" width="10.42578125" style="2" customWidth="1"/>
    <col min="12734" max="12734" width="9.7109375" style="2" customWidth="1"/>
    <col min="12735" max="12979" width="9.140625" style="2"/>
    <col min="12980" max="12980" width="39.140625" style="2" customWidth="1"/>
    <col min="12981" max="12989" width="10.42578125" style="2" customWidth="1"/>
    <col min="12990" max="12990" width="9.7109375" style="2" customWidth="1"/>
    <col min="12991" max="13235" width="9.140625" style="2"/>
    <col min="13236" max="13236" width="39.140625" style="2" customWidth="1"/>
    <col min="13237" max="13245" width="10.42578125" style="2" customWidth="1"/>
    <col min="13246" max="13246" width="9.7109375" style="2" customWidth="1"/>
    <col min="13247" max="13491" width="9.140625" style="2"/>
    <col min="13492" max="13492" width="39.140625" style="2" customWidth="1"/>
    <col min="13493" max="13501" width="10.42578125" style="2" customWidth="1"/>
    <col min="13502" max="13502" width="9.7109375" style="2" customWidth="1"/>
    <col min="13503" max="13747" width="9.140625" style="2"/>
    <col min="13748" max="13748" width="39.140625" style="2" customWidth="1"/>
    <col min="13749" max="13757" width="10.42578125" style="2" customWidth="1"/>
    <col min="13758" max="13758" width="9.7109375" style="2" customWidth="1"/>
    <col min="13759" max="14003" width="9.140625" style="2"/>
    <col min="14004" max="14004" width="39.140625" style="2" customWidth="1"/>
    <col min="14005" max="14013" width="10.42578125" style="2" customWidth="1"/>
    <col min="14014" max="14014" width="9.7109375" style="2" customWidth="1"/>
    <col min="14015" max="14259" width="9.140625" style="2"/>
    <col min="14260" max="14260" width="39.140625" style="2" customWidth="1"/>
    <col min="14261" max="14269" width="10.42578125" style="2" customWidth="1"/>
    <col min="14270" max="14270" width="9.7109375" style="2" customWidth="1"/>
    <col min="14271" max="14515" width="9.140625" style="2"/>
    <col min="14516" max="14516" width="39.140625" style="2" customWidth="1"/>
    <col min="14517" max="14525" width="10.42578125" style="2" customWidth="1"/>
    <col min="14526" max="14526" width="9.7109375" style="2" customWidth="1"/>
    <col min="14527" max="14771" width="9.140625" style="2"/>
    <col min="14772" max="14772" width="39.140625" style="2" customWidth="1"/>
    <col min="14773" max="14781" width="10.42578125" style="2" customWidth="1"/>
    <col min="14782" max="14782" width="9.7109375" style="2" customWidth="1"/>
    <col min="14783" max="15027" width="9.140625" style="2"/>
    <col min="15028" max="15028" width="39.140625" style="2" customWidth="1"/>
    <col min="15029" max="15037" width="10.42578125" style="2" customWidth="1"/>
    <col min="15038" max="15038" width="9.7109375" style="2" customWidth="1"/>
    <col min="15039" max="15283" width="9.140625" style="2"/>
    <col min="15284" max="15284" width="39.140625" style="2" customWidth="1"/>
    <col min="15285" max="15293" width="10.42578125" style="2" customWidth="1"/>
    <col min="15294" max="15294" width="9.7109375" style="2" customWidth="1"/>
    <col min="15295" max="15539" width="9.140625" style="2"/>
    <col min="15540" max="15540" width="39.140625" style="2" customWidth="1"/>
    <col min="15541" max="15549" width="10.42578125" style="2" customWidth="1"/>
    <col min="15550" max="15550" width="9.7109375" style="2" customWidth="1"/>
    <col min="15551" max="15795" width="9.140625" style="2"/>
    <col min="15796" max="15796" width="39.140625" style="2" customWidth="1"/>
    <col min="15797" max="15805" width="10.42578125" style="2" customWidth="1"/>
    <col min="15806" max="15806" width="9.7109375" style="2" customWidth="1"/>
    <col min="15807" max="16051" width="9.140625" style="2"/>
    <col min="16052" max="16052" width="39.140625" style="2" customWidth="1"/>
    <col min="16053" max="16061" width="10.42578125" style="2" customWidth="1"/>
    <col min="16062" max="16062" width="9.7109375" style="2" customWidth="1"/>
    <col min="16063" max="16384" width="9.140625" style="2"/>
  </cols>
  <sheetData>
    <row r="1" spans="1:8" x14ac:dyDescent="0.25">
      <c r="A1" s="1"/>
    </row>
    <row r="2" spans="1:8" x14ac:dyDescent="0.25">
      <c r="A2" s="1"/>
    </row>
    <row r="3" spans="1:8" x14ac:dyDescent="0.25">
      <c r="A3" s="99" t="s">
        <v>91</v>
      </c>
      <c r="B3" s="4"/>
      <c r="C3" s="4"/>
    </row>
    <row r="4" spans="1:8" x14ac:dyDescent="0.25">
      <c r="A4" s="99"/>
      <c r="B4" s="4"/>
      <c r="C4" s="4"/>
      <c r="F4" s="100" t="s">
        <v>92</v>
      </c>
    </row>
    <row r="5" spans="1:8" ht="15" customHeight="1" x14ac:dyDescent="0.25">
      <c r="A5" s="76" t="s">
        <v>0</v>
      </c>
      <c r="B5" s="76" t="s">
        <v>69</v>
      </c>
      <c r="C5" s="76"/>
      <c r="D5" s="76"/>
      <c r="E5" s="76"/>
      <c r="F5" s="76"/>
      <c r="G5" s="88" t="s">
        <v>90</v>
      </c>
    </row>
    <row r="6" spans="1:8" ht="12" customHeight="1" x14ac:dyDescent="0.25">
      <c r="A6" s="76"/>
      <c r="B6" s="76"/>
      <c r="C6" s="76"/>
      <c r="D6" s="76"/>
      <c r="E6" s="76"/>
      <c r="F6" s="76"/>
      <c r="G6" s="89"/>
      <c r="H6" s="87"/>
    </row>
    <row r="7" spans="1:8" x14ac:dyDescent="0.25">
      <c r="A7" s="77"/>
      <c r="B7" s="14" t="s">
        <v>10</v>
      </c>
      <c r="C7" s="14" t="s">
        <v>11</v>
      </c>
      <c r="D7" s="14" t="s">
        <v>17</v>
      </c>
      <c r="E7" s="14" t="s">
        <v>40</v>
      </c>
      <c r="F7" s="14" t="s">
        <v>50</v>
      </c>
      <c r="G7" s="91"/>
      <c r="H7" s="87"/>
    </row>
    <row r="8" spans="1:8" x14ac:dyDescent="0.25">
      <c r="A8" s="15" t="s">
        <v>18</v>
      </c>
      <c r="B8" s="16">
        <v>137</v>
      </c>
      <c r="C8" s="16">
        <v>146</v>
      </c>
      <c r="D8" s="16">
        <v>165</v>
      </c>
      <c r="E8" s="16">
        <v>177</v>
      </c>
      <c r="F8" s="90">
        <v>187</v>
      </c>
      <c r="G8" s="95">
        <v>1.365</v>
      </c>
      <c r="H8" s="87"/>
    </row>
    <row r="9" spans="1:8" x14ac:dyDescent="0.25">
      <c r="A9" s="15" t="s">
        <v>19</v>
      </c>
      <c r="B9" s="16">
        <v>89</v>
      </c>
      <c r="C9" s="16">
        <v>89</v>
      </c>
      <c r="D9" s="16">
        <v>106</v>
      </c>
      <c r="E9" s="16">
        <v>108</v>
      </c>
      <c r="F9" s="90">
        <v>99</v>
      </c>
      <c r="G9" s="95">
        <v>1.1120000000000001</v>
      </c>
      <c r="H9" s="87"/>
    </row>
    <row r="10" spans="1:8" x14ac:dyDescent="0.25">
      <c r="A10" s="15" t="s">
        <v>20</v>
      </c>
      <c r="B10" s="16">
        <v>48</v>
      </c>
      <c r="C10" s="16">
        <v>57</v>
      </c>
      <c r="D10" s="16">
        <v>59</v>
      </c>
      <c r="E10" s="16">
        <v>69</v>
      </c>
      <c r="F10" s="90">
        <v>88</v>
      </c>
      <c r="G10" s="96">
        <v>1.833</v>
      </c>
      <c r="H10" s="87"/>
    </row>
    <row r="11" spans="1:8" x14ac:dyDescent="0.25">
      <c r="A11" s="12" t="s">
        <v>21</v>
      </c>
      <c r="B11" s="13">
        <v>1182</v>
      </c>
      <c r="C11" s="13">
        <v>1179</v>
      </c>
      <c r="D11" s="13">
        <v>1226</v>
      </c>
      <c r="E11" s="13">
        <v>1224</v>
      </c>
      <c r="F11" s="92">
        <v>1354</v>
      </c>
      <c r="G11" s="97">
        <v>1.1459999999999999</v>
      </c>
      <c r="H11" s="87"/>
    </row>
    <row r="12" spans="1:8" x14ac:dyDescent="0.25">
      <c r="A12" s="8" t="s">
        <v>22</v>
      </c>
      <c r="B12" s="9">
        <v>657894.723</v>
      </c>
      <c r="C12" s="9">
        <v>729410.37899999996</v>
      </c>
      <c r="D12" s="9">
        <v>837939.93099999998</v>
      </c>
      <c r="E12" s="9">
        <v>854913.89800000004</v>
      </c>
      <c r="F12" s="93">
        <v>873972.51500000001</v>
      </c>
      <c r="G12" s="97">
        <v>1.3280000000000001</v>
      </c>
      <c r="H12" s="87"/>
    </row>
    <row r="13" spans="1:8" x14ac:dyDescent="0.25">
      <c r="A13" s="8" t="s">
        <v>23</v>
      </c>
      <c r="B13" s="9">
        <v>543767.723</v>
      </c>
      <c r="C13" s="9">
        <v>596730.13199999998</v>
      </c>
      <c r="D13" s="9">
        <v>662489.21499999997</v>
      </c>
      <c r="E13" s="9">
        <v>686949.53500000003</v>
      </c>
      <c r="F13" s="93">
        <v>740083.7</v>
      </c>
      <c r="G13" s="97">
        <v>1.361</v>
      </c>
      <c r="H13" s="87"/>
    </row>
    <row r="14" spans="1:8" x14ac:dyDescent="0.25">
      <c r="A14" s="8" t="s">
        <v>24</v>
      </c>
      <c r="B14" s="9">
        <v>125122.965</v>
      </c>
      <c r="C14" s="9">
        <v>140095.58600000001</v>
      </c>
      <c r="D14" s="9">
        <v>181856.019</v>
      </c>
      <c r="E14" s="9">
        <v>180859.03400000001</v>
      </c>
      <c r="F14" s="93">
        <v>172342.56899999999</v>
      </c>
      <c r="G14" s="97">
        <v>1.377</v>
      </c>
      <c r="H14" s="87"/>
    </row>
    <row r="15" spans="1:8" x14ac:dyDescent="0.25">
      <c r="A15" s="8" t="s">
        <v>25</v>
      </c>
      <c r="B15" s="9">
        <v>10995.965</v>
      </c>
      <c r="C15" s="9">
        <v>7415.3389999999999</v>
      </c>
      <c r="D15" s="9">
        <v>6405.3029999999999</v>
      </c>
      <c r="E15" s="9">
        <v>12894.671</v>
      </c>
      <c r="F15" s="93">
        <v>38453.754000000001</v>
      </c>
      <c r="G15" s="97">
        <v>3.4969999999999999</v>
      </c>
      <c r="H15" s="87"/>
    </row>
    <row r="16" spans="1:8" x14ac:dyDescent="0.25">
      <c r="A16" s="8" t="s">
        <v>26</v>
      </c>
      <c r="B16" s="9">
        <v>16462.284</v>
      </c>
      <c r="C16" s="9">
        <v>17921.912</v>
      </c>
      <c r="D16" s="9">
        <v>32395.67</v>
      </c>
      <c r="E16" s="9">
        <v>27829.495999999999</v>
      </c>
      <c r="F16" s="93">
        <v>33652.627</v>
      </c>
      <c r="G16" s="97">
        <v>2.044</v>
      </c>
      <c r="H16" s="87"/>
    </row>
    <row r="17" spans="1:8" x14ac:dyDescent="0.25">
      <c r="A17" s="8" t="s">
        <v>27</v>
      </c>
      <c r="B17" s="9">
        <v>108662.61</v>
      </c>
      <c r="C17" s="9">
        <v>122205.36900000001</v>
      </c>
      <c r="D17" s="9">
        <v>149462.946</v>
      </c>
      <c r="E17" s="9">
        <v>153225.40400000001</v>
      </c>
      <c r="F17" s="93">
        <v>141900.70000000001</v>
      </c>
      <c r="G17" s="97">
        <v>1.306</v>
      </c>
      <c r="H17" s="87"/>
    </row>
    <row r="18" spans="1:8" x14ac:dyDescent="0.25">
      <c r="A18" s="8" t="s">
        <v>28</v>
      </c>
      <c r="B18" s="9">
        <v>10997.894</v>
      </c>
      <c r="C18" s="9">
        <v>7447.0339999999997</v>
      </c>
      <c r="D18" s="9">
        <v>6407.9</v>
      </c>
      <c r="E18" s="9">
        <v>13090.537</v>
      </c>
      <c r="F18" s="93">
        <v>41664.512000000002</v>
      </c>
      <c r="G18" s="97">
        <v>3.7879999999999998</v>
      </c>
      <c r="H18" s="87"/>
    </row>
    <row r="19" spans="1:8" s="5" customFormat="1" x14ac:dyDescent="0.25">
      <c r="A19" s="10" t="s">
        <v>29</v>
      </c>
      <c r="B19" s="11">
        <v>97664.716</v>
      </c>
      <c r="C19" s="11">
        <v>114758.33500000001</v>
      </c>
      <c r="D19" s="11">
        <v>143055.046</v>
      </c>
      <c r="E19" s="11">
        <v>140134.867</v>
      </c>
      <c r="F19" s="94">
        <v>100236.18799999999</v>
      </c>
      <c r="G19" s="98">
        <v>1.026</v>
      </c>
      <c r="H19" s="87"/>
    </row>
    <row r="20" spans="1:8" x14ac:dyDescent="0.25">
      <c r="A20" s="8" t="s">
        <v>30</v>
      </c>
      <c r="B20" s="9">
        <v>163790.82199999999</v>
      </c>
      <c r="C20" s="9">
        <v>180279.77299999999</v>
      </c>
      <c r="D20" s="9">
        <v>220980.133</v>
      </c>
      <c r="E20" s="9">
        <v>211107.71100000001</v>
      </c>
      <c r="F20" s="93">
        <v>215488.228</v>
      </c>
      <c r="G20" s="97">
        <v>1.3160000000000001</v>
      </c>
      <c r="H20" s="87"/>
    </row>
    <row r="21" spans="1:8" x14ac:dyDescent="0.25">
      <c r="A21" s="8" t="s">
        <v>31</v>
      </c>
      <c r="B21" s="9">
        <v>19968.249</v>
      </c>
      <c r="C21" s="9">
        <v>20633.505000000001</v>
      </c>
      <c r="D21" s="9">
        <v>34187.063999999998</v>
      </c>
      <c r="E21" s="9">
        <v>31726.024000000001</v>
      </c>
      <c r="F21" s="93">
        <v>39959.296000000002</v>
      </c>
      <c r="G21" s="97">
        <v>2.0009999999999999</v>
      </c>
      <c r="H21" s="87"/>
    </row>
    <row r="22" spans="1:8" x14ac:dyDescent="0.25">
      <c r="A22" s="8" t="s">
        <v>32</v>
      </c>
      <c r="B22" s="9">
        <v>143822.573</v>
      </c>
      <c r="C22" s="9">
        <v>159646.26800000001</v>
      </c>
      <c r="D22" s="9">
        <v>186793.06899999999</v>
      </c>
      <c r="E22" s="9">
        <v>179381.68700000001</v>
      </c>
      <c r="F22" s="93">
        <v>175528.932</v>
      </c>
      <c r="G22" s="97">
        <v>1.22</v>
      </c>
      <c r="H22" s="87"/>
    </row>
    <row r="23" spans="1:8" x14ac:dyDescent="0.25">
      <c r="A23" s="8" t="s">
        <v>33</v>
      </c>
      <c r="B23" s="9">
        <v>107227.321</v>
      </c>
      <c r="C23" s="9">
        <v>74376.448000000004</v>
      </c>
      <c r="D23" s="9">
        <v>77539.069000000003</v>
      </c>
      <c r="E23" s="9">
        <v>75879.826000000001</v>
      </c>
      <c r="F23" s="93">
        <v>56596.553</v>
      </c>
      <c r="G23" s="97">
        <v>0.52800000000000002</v>
      </c>
      <c r="H23" s="87"/>
    </row>
    <row r="24" spans="1:8" ht="14.25" customHeight="1" x14ac:dyDescent="0.25">
      <c r="A24" s="8" t="s">
        <v>63</v>
      </c>
      <c r="B24" s="9">
        <v>4600.3503948110547</v>
      </c>
      <c r="C24" s="9">
        <v>5274.8991376873055</v>
      </c>
      <c r="D24" s="9">
        <v>5617.3881185426862</v>
      </c>
      <c r="E24" s="9">
        <v>5834.8105255991286</v>
      </c>
      <c r="F24" s="93">
        <v>5830.7483382570163</v>
      </c>
      <c r="G24" s="97">
        <v>1.2669999999999999</v>
      </c>
      <c r="H24" s="87"/>
    </row>
    <row r="25" spans="1:8" x14ac:dyDescent="0.25">
      <c r="A25" s="6" t="s">
        <v>39</v>
      </c>
    </row>
    <row r="26" spans="1:8" x14ac:dyDescent="0.25">
      <c r="A26" s="7" t="s">
        <v>51</v>
      </c>
    </row>
    <row r="31" spans="1:8" x14ac:dyDescent="0.25">
      <c r="D31" s="2"/>
    </row>
  </sheetData>
  <mergeCells count="3">
    <mergeCell ref="A5:A7"/>
    <mergeCell ref="B5:F6"/>
    <mergeCell ref="G5:G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0"/>
  <sheetViews>
    <sheetView workbookViewId="0">
      <selection activeCell="E13" sqref="E13"/>
    </sheetView>
  </sheetViews>
  <sheetFormatPr defaultRowHeight="15" x14ac:dyDescent="0.25"/>
  <cols>
    <col min="1" max="1" width="6" style="17" customWidth="1"/>
    <col min="2" max="2" width="13.42578125" style="17" customWidth="1"/>
    <col min="3" max="3" width="32.140625" style="17" bestFit="1" customWidth="1"/>
    <col min="4" max="4" width="12.7109375" style="17" customWidth="1"/>
    <col min="5" max="5" width="13.28515625" style="17" bestFit="1" customWidth="1"/>
    <col min="6" max="6" width="12.42578125" style="17" bestFit="1" customWidth="1"/>
    <col min="7" max="7" width="12.5703125" style="17" bestFit="1" customWidth="1"/>
    <col min="8" max="13" width="9.140625" style="17"/>
    <col min="14" max="14" width="14.85546875" style="17" bestFit="1" customWidth="1"/>
    <col min="15" max="15" width="13.85546875" style="17" bestFit="1" customWidth="1"/>
    <col min="16" max="16384" width="9.140625" style="17"/>
  </cols>
  <sheetData>
    <row r="4" spans="1:9" x14ac:dyDescent="0.25">
      <c r="A4" s="86" t="s">
        <v>87</v>
      </c>
    </row>
    <row r="5" spans="1:9" ht="23.25" customHeight="1" x14ac:dyDescent="0.25">
      <c r="A5" s="18" t="s">
        <v>58</v>
      </c>
      <c r="B5" s="18" t="s">
        <v>13</v>
      </c>
      <c r="C5" s="18" t="s">
        <v>59</v>
      </c>
      <c r="D5" s="18" t="s">
        <v>88</v>
      </c>
      <c r="E5" s="18" t="s">
        <v>2</v>
      </c>
      <c r="F5" s="19" t="s">
        <v>3</v>
      </c>
      <c r="G5" s="18" t="s">
        <v>4</v>
      </c>
    </row>
    <row r="6" spans="1:9" x14ac:dyDescent="0.25">
      <c r="A6" s="35" t="s">
        <v>34</v>
      </c>
      <c r="B6" s="36">
        <v>94300736117</v>
      </c>
      <c r="C6" s="37" t="s">
        <v>81</v>
      </c>
      <c r="D6" s="38" t="s">
        <v>77</v>
      </c>
      <c r="E6" s="39">
        <v>408</v>
      </c>
      <c r="F6" s="40">
        <v>293751.76899999997</v>
      </c>
      <c r="G6" s="40">
        <v>62072.845000000001</v>
      </c>
      <c r="I6" s="23"/>
    </row>
    <row r="7" spans="1:9" x14ac:dyDescent="0.25">
      <c r="A7" s="27" t="s">
        <v>35</v>
      </c>
      <c r="B7" s="25">
        <v>15703919969</v>
      </c>
      <c r="C7" s="26" t="s">
        <v>82</v>
      </c>
      <c r="D7" s="27" t="s">
        <v>78</v>
      </c>
      <c r="E7" s="28">
        <v>31</v>
      </c>
      <c r="F7" s="29">
        <v>70250.229000000007</v>
      </c>
      <c r="G7" s="29">
        <v>25625.985000000001</v>
      </c>
    </row>
    <row r="8" spans="1:9" x14ac:dyDescent="0.25">
      <c r="A8" s="27" t="s">
        <v>36</v>
      </c>
      <c r="B8" s="25">
        <v>39508009387</v>
      </c>
      <c r="C8" s="26" t="s">
        <v>83</v>
      </c>
      <c r="D8" s="27" t="s">
        <v>60</v>
      </c>
      <c r="E8" s="28">
        <v>103</v>
      </c>
      <c r="F8" s="29">
        <v>41705.546999999999</v>
      </c>
      <c r="G8" s="29">
        <v>0</v>
      </c>
    </row>
    <row r="9" spans="1:9" x14ac:dyDescent="0.25">
      <c r="A9" s="27" t="s">
        <v>37</v>
      </c>
      <c r="B9" s="25">
        <v>63465435060</v>
      </c>
      <c r="C9" s="26" t="s">
        <v>84</v>
      </c>
      <c r="D9" s="27" t="s">
        <v>79</v>
      </c>
      <c r="E9" s="28">
        <v>77</v>
      </c>
      <c r="F9" s="29">
        <v>29484.934000000001</v>
      </c>
      <c r="G9" s="29">
        <v>0</v>
      </c>
    </row>
    <row r="10" spans="1:9" x14ac:dyDescent="0.25">
      <c r="A10" s="30" t="s">
        <v>38</v>
      </c>
      <c r="B10" s="31">
        <v>88761475543</v>
      </c>
      <c r="C10" s="32" t="s">
        <v>85</v>
      </c>
      <c r="D10" s="30" t="s">
        <v>80</v>
      </c>
      <c r="E10" s="33">
        <v>29</v>
      </c>
      <c r="F10" s="34">
        <v>26327.197</v>
      </c>
      <c r="G10" s="34">
        <v>3734.0050000000001</v>
      </c>
    </row>
    <row r="11" spans="1:9" ht="15" customHeight="1" x14ac:dyDescent="0.25">
      <c r="A11" s="78" t="s">
        <v>61</v>
      </c>
      <c r="B11" s="78"/>
      <c r="C11" s="78"/>
      <c r="D11" s="78"/>
      <c r="E11" s="20">
        <f>SUM(E6:E10)</f>
        <v>648</v>
      </c>
      <c r="F11" s="20">
        <f>SUM(F6:F10)</f>
        <v>461519.67599999998</v>
      </c>
      <c r="G11" s="20">
        <f>SUM(G6:G10)</f>
        <v>91432.835000000006</v>
      </c>
    </row>
    <row r="12" spans="1:9" ht="15" customHeight="1" x14ac:dyDescent="0.25">
      <c r="A12" s="79" t="s">
        <v>75</v>
      </c>
      <c r="B12" s="80"/>
      <c r="C12" s="80"/>
      <c r="D12" s="81"/>
      <c r="E12" s="41">
        <v>1354</v>
      </c>
      <c r="F12" s="41">
        <v>873972.51500000001</v>
      </c>
      <c r="G12" s="41">
        <v>141900.70000000001</v>
      </c>
    </row>
    <row r="13" spans="1:9" ht="15" customHeight="1" x14ac:dyDescent="0.25">
      <c r="A13" s="82" t="s">
        <v>76</v>
      </c>
      <c r="B13" s="83"/>
      <c r="C13" s="83"/>
      <c r="D13" s="84"/>
      <c r="E13" s="21">
        <f>E11/E12</f>
        <v>0.47858197932053176</v>
      </c>
      <c r="F13" s="21">
        <f>F11/F12</f>
        <v>0.52807115564726881</v>
      </c>
      <c r="G13" s="21">
        <f>G11/G12</f>
        <v>0.64434379111590001</v>
      </c>
    </row>
    <row r="14" spans="1:9" x14ac:dyDescent="0.25">
      <c r="A14" s="22" t="s">
        <v>62</v>
      </c>
    </row>
    <row r="15" spans="1:9" x14ac:dyDescent="0.25">
      <c r="G15" s="23"/>
    </row>
    <row r="16" spans="1:9" x14ac:dyDescent="0.25">
      <c r="G16" s="23"/>
    </row>
    <row r="17" spans="1:2" x14ac:dyDescent="0.25">
      <c r="A17" s="24"/>
    </row>
    <row r="18" spans="1:2" x14ac:dyDescent="0.25">
      <c r="A18" s="42"/>
    </row>
    <row r="20" spans="1:2" x14ac:dyDescent="0.25">
      <c r="B20" s="42"/>
    </row>
  </sheetData>
  <mergeCells count="3">
    <mergeCell ref="A11:D11"/>
    <mergeCell ref="A12:D12"/>
    <mergeCell ref="A13:D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30"/>
  <sheetViews>
    <sheetView workbookViewId="0">
      <selection activeCell="Z14" sqref="Z14"/>
    </sheetView>
  </sheetViews>
  <sheetFormatPr defaultRowHeight="15" x14ac:dyDescent="0.25"/>
  <cols>
    <col min="1" max="1" width="5.7109375" style="45" customWidth="1"/>
    <col min="2" max="2" width="28" style="45" customWidth="1"/>
    <col min="3" max="3" width="4.28515625" style="45" bestFit="1" customWidth="1"/>
    <col min="4" max="7" width="7.7109375" style="45" customWidth="1"/>
    <col min="8" max="8" width="5.42578125" style="45" bestFit="1" customWidth="1"/>
    <col min="9" max="10" width="7.7109375" style="45" customWidth="1"/>
    <col min="11" max="11" width="5.42578125" style="45" bestFit="1" customWidth="1"/>
    <col min="12" max="16" width="7.7109375" style="45" customWidth="1"/>
    <col min="17" max="17" width="6" style="45" bestFit="1" customWidth="1"/>
    <col min="18" max="19" width="7.7109375" style="45" customWidth="1"/>
    <col min="20" max="20" width="5.42578125" style="45" bestFit="1" customWidth="1"/>
    <col min="21" max="22" width="8.7109375" style="45" customWidth="1"/>
    <col min="23" max="23" width="5.42578125" style="45" bestFit="1" customWidth="1"/>
    <col min="24" max="16384" width="9.140625" style="45"/>
  </cols>
  <sheetData>
    <row r="4" spans="1:23" x14ac:dyDescent="0.25">
      <c r="A4" s="43" t="s">
        <v>86</v>
      </c>
      <c r="B4" s="44"/>
      <c r="C4" s="44"/>
      <c r="D4" s="44"/>
      <c r="E4" s="44"/>
    </row>
    <row r="5" spans="1:23" x14ac:dyDescent="0.25">
      <c r="A5" s="46" t="s">
        <v>8</v>
      </c>
      <c r="B5" s="47"/>
      <c r="C5" s="44"/>
      <c r="D5" s="44"/>
      <c r="E5" s="44"/>
    </row>
    <row r="6" spans="1:23" x14ac:dyDescent="0.25">
      <c r="A6" s="48" t="s">
        <v>89</v>
      </c>
      <c r="B6" s="49"/>
      <c r="C6" s="44"/>
      <c r="D6" s="44"/>
      <c r="E6" s="44"/>
    </row>
    <row r="7" spans="1:23" x14ac:dyDescent="0.25">
      <c r="A7" s="50" t="s">
        <v>9</v>
      </c>
      <c r="B7" s="47"/>
      <c r="C7" s="44"/>
      <c r="D7" s="44"/>
      <c r="E7" s="44"/>
    </row>
    <row r="9" spans="1:23" ht="24" customHeight="1" x14ac:dyDescent="0.25">
      <c r="A9" s="85" t="s">
        <v>42</v>
      </c>
      <c r="B9" s="85"/>
      <c r="C9" s="85" t="s">
        <v>1</v>
      </c>
      <c r="D9" s="85"/>
      <c r="E9" s="85"/>
      <c r="F9" s="85" t="s">
        <v>3</v>
      </c>
      <c r="G9" s="85"/>
      <c r="H9" s="85"/>
      <c r="I9" s="85" t="s">
        <v>4</v>
      </c>
      <c r="J9" s="85"/>
      <c r="K9" s="85"/>
      <c r="L9" s="85" t="s">
        <v>5</v>
      </c>
      <c r="M9" s="85"/>
      <c r="N9" s="85"/>
      <c r="O9" s="85" t="s">
        <v>6</v>
      </c>
      <c r="P9" s="85"/>
      <c r="Q9" s="85"/>
      <c r="R9" s="85" t="s">
        <v>43</v>
      </c>
      <c r="S9" s="85"/>
      <c r="T9" s="85"/>
      <c r="U9" s="85" t="s">
        <v>7</v>
      </c>
      <c r="V9" s="85"/>
      <c r="W9" s="85"/>
    </row>
    <row r="10" spans="1:23" x14ac:dyDescent="0.25">
      <c r="A10" s="51" t="s">
        <v>44</v>
      </c>
      <c r="B10" s="51" t="s">
        <v>45</v>
      </c>
      <c r="C10" s="52" t="s">
        <v>46</v>
      </c>
      <c r="D10" s="52" t="s">
        <v>47</v>
      </c>
      <c r="E10" s="52" t="s">
        <v>48</v>
      </c>
      <c r="F10" s="52">
        <v>2018</v>
      </c>
      <c r="G10" s="52">
        <v>2019</v>
      </c>
      <c r="H10" s="52" t="s">
        <v>41</v>
      </c>
      <c r="I10" s="52">
        <v>2018</v>
      </c>
      <c r="J10" s="52">
        <v>2019</v>
      </c>
      <c r="K10" s="52" t="s">
        <v>41</v>
      </c>
      <c r="L10" s="52">
        <v>2018</v>
      </c>
      <c r="M10" s="52">
        <v>2019</v>
      </c>
      <c r="N10" s="52" t="s">
        <v>41</v>
      </c>
      <c r="O10" s="52">
        <v>2018</v>
      </c>
      <c r="P10" s="52">
        <v>2019</v>
      </c>
      <c r="Q10" s="52" t="s">
        <v>41</v>
      </c>
      <c r="R10" s="52">
        <v>2018</v>
      </c>
      <c r="S10" s="52">
        <v>2019</v>
      </c>
      <c r="T10" s="52" t="s">
        <v>41</v>
      </c>
      <c r="U10" s="52">
        <v>2018</v>
      </c>
      <c r="V10" s="52">
        <v>2019</v>
      </c>
      <c r="W10" s="52" t="s">
        <v>41</v>
      </c>
    </row>
    <row r="11" spans="1:23" x14ac:dyDescent="0.25">
      <c r="A11" s="53">
        <v>18</v>
      </c>
      <c r="B11" s="54" t="s">
        <v>15</v>
      </c>
      <c r="C11" s="55">
        <v>37</v>
      </c>
      <c r="D11" s="56">
        <v>22</v>
      </c>
      <c r="E11" s="57">
        <v>15</v>
      </c>
      <c r="F11" s="58">
        <v>431046.24400000001</v>
      </c>
      <c r="G11" s="58">
        <v>465767.52600000001</v>
      </c>
      <c r="H11" s="59">
        <v>108.05511763141591</v>
      </c>
      <c r="I11" s="55">
        <v>82200.062999999995</v>
      </c>
      <c r="J11" s="56">
        <v>100605.923</v>
      </c>
      <c r="K11" s="60">
        <v>122.39154001621628</v>
      </c>
      <c r="L11" s="58">
        <v>290.291</v>
      </c>
      <c r="M11" s="58">
        <v>3832.0509999999999</v>
      </c>
      <c r="N11" s="59" t="s">
        <v>55</v>
      </c>
      <c r="O11" s="62">
        <v>81909.771999999997</v>
      </c>
      <c r="P11" s="62">
        <v>96773.872000000003</v>
      </c>
      <c r="Q11" s="60">
        <v>118.14691902695078</v>
      </c>
      <c r="R11" s="58">
        <v>542</v>
      </c>
      <c r="S11" s="58">
        <v>563</v>
      </c>
      <c r="T11" s="59">
        <v>103.87453874538745</v>
      </c>
      <c r="U11" s="55">
        <v>5864.2472324723249</v>
      </c>
      <c r="V11" s="56">
        <v>6017.6388395500298</v>
      </c>
      <c r="W11" s="63">
        <v>102.61570839353982</v>
      </c>
    </row>
    <row r="12" spans="1:23" x14ac:dyDescent="0.25">
      <c r="A12" s="53">
        <v>13</v>
      </c>
      <c r="B12" s="54" t="s">
        <v>52</v>
      </c>
      <c r="C12" s="55">
        <v>27</v>
      </c>
      <c r="D12" s="56">
        <v>18</v>
      </c>
      <c r="E12" s="57">
        <v>9</v>
      </c>
      <c r="F12" s="58">
        <v>62316.877999999997</v>
      </c>
      <c r="G12" s="58">
        <v>78479.036999999997</v>
      </c>
      <c r="H12" s="59">
        <v>125.93544400603638</v>
      </c>
      <c r="I12" s="55">
        <v>9147.0400000000009</v>
      </c>
      <c r="J12" s="56">
        <v>10112.048000000001</v>
      </c>
      <c r="K12" s="60">
        <v>110.54994839860764</v>
      </c>
      <c r="L12" s="58">
        <v>3181.4250000000002</v>
      </c>
      <c r="M12" s="58">
        <v>2596.7849999999999</v>
      </c>
      <c r="N12" s="59">
        <v>81.623329168532962</v>
      </c>
      <c r="O12" s="62">
        <v>5965.6149999999998</v>
      </c>
      <c r="P12" s="62">
        <v>7515.2629999999999</v>
      </c>
      <c r="Q12" s="60">
        <v>125.97633269998147</v>
      </c>
      <c r="R12" s="58">
        <v>97</v>
      </c>
      <c r="S12" s="58">
        <v>131</v>
      </c>
      <c r="T12" s="59">
        <v>135.05154639175259</v>
      </c>
      <c r="U12" s="55">
        <v>6016.0326460481092</v>
      </c>
      <c r="V12" s="56">
        <v>5727.3123409669206</v>
      </c>
      <c r="W12" s="63">
        <v>95.200818844112362</v>
      </c>
    </row>
    <row r="13" spans="1:23" x14ac:dyDescent="0.25">
      <c r="A13" s="53">
        <v>21</v>
      </c>
      <c r="B13" s="54" t="s">
        <v>14</v>
      </c>
      <c r="C13" s="55">
        <v>27</v>
      </c>
      <c r="D13" s="56">
        <v>12</v>
      </c>
      <c r="E13" s="57">
        <v>15</v>
      </c>
      <c r="F13" s="58">
        <v>103943.086</v>
      </c>
      <c r="G13" s="58">
        <v>92763.141000000003</v>
      </c>
      <c r="H13" s="59">
        <v>89.244166754871983</v>
      </c>
      <c r="I13" s="55">
        <v>18844.757000000001</v>
      </c>
      <c r="J13" s="56">
        <v>5119.0929999999998</v>
      </c>
      <c r="K13" s="60">
        <v>27.164547677637866</v>
      </c>
      <c r="L13" s="58">
        <v>281.16500000000002</v>
      </c>
      <c r="M13" s="58">
        <v>11819.044</v>
      </c>
      <c r="N13" s="59" t="s">
        <v>55</v>
      </c>
      <c r="O13" s="62">
        <v>18563.592000000001</v>
      </c>
      <c r="P13" s="61">
        <v>-6699.951</v>
      </c>
      <c r="Q13" s="60" t="s">
        <v>12</v>
      </c>
      <c r="R13" s="58">
        <v>128</v>
      </c>
      <c r="S13" s="58">
        <v>161</v>
      </c>
      <c r="T13" s="59">
        <v>125.78125</v>
      </c>
      <c r="U13" s="55">
        <v>7130.916666666667</v>
      </c>
      <c r="V13" s="56">
        <v>6248.5750517598344</v>
      </c>
      <c r="W13" s="63">
        <v>87.626533079101577</v>
      </c>
    </row>
    <row r="14" spans="1:23" x14ac:dyDescent="0.25">
      <c r="A14" s="53">
        <v>17</v>
      </c>
      <c r="B14" s="54" t="s">
        <v>68</v>
      </c>
      <c r="C14" s="55">
        <v>20</v>
      </c>
      <c r="D14" s="56">
        <v>13</v>
      </c>
      <c r="E14" s="57">
        <v>7</v>
      </c>
      <c r="F14" s="58">
        <v>47739.216999999997</v>
      </c>
      <c r="G14" s="58">
        <v>50581.737999999998</v>
      </c>
      <c r="H14" s="59">
        <v>105.95426816489262</v>
      </c>
      <c r="I14" s="55">
        <v>10705.891</v>
      </c>
      <c r="J14" s="56">
        <v>10915.518</v>
      </c>
      <c r="K14" s="60">
        <v>101.9580528141002</v>
      </c>
      <c r="L14" s="58">
        <v>816.98500000000001</v>
      </c>
      <c r="M14" s="58">
        <v>1844.7539999999999</v>
      </c>
      <c r="N14" s="59">
        <v>225.80022889037133</v>
      </c>
      <c r="O14" s="62">
        <v>9888.9060000000009</v>
      </c>
      <c r="P14" s="62">
        <v>9070.7639999999992</v>
      </c>
      <c r="Q14" s="60">
        <v>91.726668248236962</v>
      </c>
      <c r="R14" s="58">
        <v>120</v>
      </c>
      <c r="S14" s="58">
        <v>120</v>
      </c>
      <c r="T14" s="59">
        <v>100</v>
      </c>
      <c r="U14" s="55">
        <v>5211.9006944444445</v>
      </c>
      <c r="V14" s="56">
        <v>5720.9236111111104</v>
      </c>
      <c r="W14" s="63">
        <v>109.76655056396704</v>
      </c>
    </row>
    <row r="15" spans="1:23" x14ac:dyDescent="0.25">
      <c r="A15" s="53">
        <v>8</v>
      </c>
      <c r="B15" s="54" t="s">
        <v>64</v>
      </c>
      <c r="C15" s="55">
        <v>20</v>
      </c>
      <c r="D15" s="56">
        <v>10</v>
      </c>
      <c r="E15" s="57">
        <v>10</v>
      </c>
      <c r="F15" s="58">
        <v>109722.03</v>
      </c>
      <c r="G15" s="58">
        <v>116054.005</v>
      </c>
      <c r="H15" s="59">
        <v>105.77092403412513</v>
      </c>
      <c r="I15" s="55">
        <v>10972.257</v>
      </c>
      <c r="J15" s="56">
        <v>9909.1119999999992</v>
      </c>
      <c r="K15" s="60">
        <v>90.310607926883222</v>
      </c>
      <c r="L15" s="58">
        <v>923.95399999999995</v>
      </c>
      <c r="M15" s="58">
        <v>7213.0249999999996</v>
      </c>
      <c r="N15" s="59">
        <v>780.66927574316469</v>
      </c>
      <c r="O15" s="62">
        <v>10048.303</v>
      </c>
      <c r="P15" s="62">
        <v>2696.087</v>
      </c>
      <c r="Q15" s="60">
        <v>26.831266931341542</v>
      </c>
      <c r="R15" s="58">
        <v>168</v>
      </c>
      <c r="S15" s="58">
        <v>184</v>
      </c>
      <c r="T15" s="59">
        <v>109.52380952380953</v>
      </c>
      <c r="U15" s="55">
        <v>6247.0163690476193</v>
      </c>
      <c r="V15" s="56">
        <v>6469.843297101449</v>
      </c>
      <c r="W15" s="63">
        <v>103.56693363503705</v>
      </c>
    </row>
    <row r="16" spans="1:23" x14ac:dyDescent="0.25">
      <c r="A16" s="53">
        <v>9</v>
      </c>
      <c r="B16" s="54" t="s">
        <v>56</v>
      </c>
      <c r="C16" s="55">
        <v>10</v>
      </c>
      <c r="D16" s="56">
        <v>4</v>
      </c>
      <c r="E16" s="57">
        <v>6</v>
      </c>
      <c r="F16" s="58">
        <v>3042.5450000000001</v>
      </c>
      <c r="G16" s="58">
        <v>9087.32</v>
      </c>
      <c r="H16" s="59">
        <v>298.67495797104067</v>
      </c>
      <c r="I16" s="55">
        <v>832.697</v>
      </c>
      <c r="J16" s="56">
        <v>1554.7329999999999</v>
      </c>
      <c r="K16" s="60">
        <v>186.71053216235919</v>
      </c>
      <c r="L16" s="58">
        <v>1218.9469999999999</v>
      </c>
      <c r="M16" s="58">
        <v>3598.9369999999999</v>
      </c>
      <c r="N16" s="59">
        <v>295.24967041224926</v>
      </c>
      <c r="O16" s="61">
        <v>-386.25</v>
      </c>
      <c r="P16" s="61">
        <v>-2044.204</v>
      </c>
      <c r="Q16" s="60">
        <v>529.24375404530747</v>
      </c>
      <c r="R16" s="58">
        <v>17</v>
      </c>
      <c r="S16" s="58">
        <v>39</v>
      </c>
      <c r="T16" s="59">
        <v>229.41176470588235</v>
      </c>
      <c r="U16" s="55">
        <v>1940.8725490196077</v>
      </c>
      <c r="V16" s="56">
        <v>4597.4188034188037</v>
      </c>
      <c r="W16" s="63">
        <v>236.87381254070991</v>
      </c>
    </row>
    <row r="17" spans="1:23" x14ac:dyDescent="0.25">
      <c r="A17" s="53">
        <v>4</v>
      </c>
      <c r="B17" s="54" t="s">
        <v>73</v>
      </c>
      <c r="C17" s="55">
        <v>9</v>
      </c>
      <c r="D17" s="56">
        <v>4</v>
      </c>
      <c r="E17" s="57">
        <v>5</v>
      </c>
      <c r="F17" s="58">
        <v>6699.8810000000003</v>
      </c>
      <c r="G17" s="58">
        <v>7057.0780000000004</v>
      </c>
      <c r="H17" s="59">
        <v>105.33139319937175</v>
      </c>
      <c r="I17" s="55">
        <v>1073.951</v>
      </c>
      <c r="J17" s="56">
        <v>924.55100000000004</v>
      </c>
      <c r="K17" s="60">
        <v>86.088750790306079</v>
      </c>
      <c r="L17" s="58">
        <v>239.16300000000001</v>
      </c>
      <c r="M17" s="58">
        <v>177.07</v>
      </c>
      <c r="N17" s="59">
        <v>74.037372001521973</v>
      </c>
      <c r="O17" s="62">
        <v>834.78800000000001</v>
      </c>
      <c r="P17" s="62">
        <v>747.48099999999999</v>
      </c>
      <c r="Q17" s="60">
        <v>89.541416503351741</v>
      </c>
      <c r="R17" s="58">
        <v>33</v>
      </c>
      <c r="S17" s="58">
        <v>23</v>
      </c>
      <c r="T17" s="59">
        <v>69.696969696969703</v>
      </c>
      <c r="U17" s="55">
        <v>3165.94696969697</v>
      </c>
      <c r="V17" s="56">
        <v>4689.75</v>
      </c>
      <c r="W17" s="63">
        <v>148.13103456527199</v>
      </c>
    </row>
    <row r="18" spans="1:23" x14ac:dyDescent="0.25">
      <c r="A18" s="53">
        <v>15</v>
      </c>
      <c r="B18" s="54" t="s">
        <v>70</v>
      </c>
      <c r="C18" s="55">
        <v>8</v>
      </c>
      <c r="D18" s="56">
        <v>3</v>
      </c>
      <c r="E18" s="57">
        <v>5</v>
      </c>
      <c r="F18" s="58">
        <v>31858.148000000001</v>
      </c>
      <c r="G18" s="58">
        <v>32058.208999999999</v>
      </c>
      <c r="H18" s="59">
        <v>100.62797435682702</v>
      </c>
      <c r="I18" s="55">
        <v>1551.2139999999999</v>
      </c>
      <c r="J18" s="56">
        <v>1193.712</v>
      </c>
      <c r="K18" s="60">
        <v>76.95340552625234</v>
      </c>
      <c r="L18" s="58">
        <v>75.251000000000005</v>
      </c>
      <c r="M18" s="58">
        <v>8454.4699999999993</v>
      </c>
      <c r="N18" s="59" t="s">
        <v>55</v>
      </c>
      <c r="O18" s="62">
        <v>1475.963</v>
      </c>
      <c r="P18" s="61">
        <v>-7260.7579999999998</v>
      </c>
      <c r="Q18" s="60" t="s">
        <v>12</v>
      </c>
      <c r="R18" s="58">
        <v>83</v>
      </c>
      <c r="S18" s="58">
        <v>80</v>
      </c>
      <c r="T18" s="59">
        <v>96.385542168674704</v>
      </c>
      <c r="U18" s="55">
        <v>4717.6275100401608</v>
      </c>
      <c r="V18" s="56">
        <v>4774.05</v>
      </c>
      <c r="W18" s="63">
        <v>101.19599289769614</v>
      </c>
    </row>
    <row r="19" spans="1:23" x14ac:dyDescent="0.25">
      <c r="A19" s="53">
        <v>19</v>
      </c>
      <c r="B19" s="54" t="s">
        <v>53</v>
      </c>
      <c r="C19" s="55">
        <v>6</v>
      </c>
      <c r="D19" s="56">
        <v>5</v>
      </c>
      <c r="E19" s="57">
        <v>1</v>
      </c>
      <c r="F19" s="58">
        <v>3212.6129999999998</v>
      </c>
      <c r="G19" s="58">
        <v>5619.4849999999997</v>
      </c>
      <c r="H19" s="59">
        <v>174.91945030416051</v>
      </c>
      <c r="I19" s="55">
        <v>378.28</v>
      </c>
      <c r="J19" s="56">
        <v>1009.4109999999999</v>
      </c>
      <c r="K19" s="60">
        <v>266.84228613725287</v>
      </c>
      <c r="L19" s="58">
        <v>21.62</v>
      </c>
      <c r="M19" s="58">
        <v>30.402000000000001</v>
      </c>
      <c r="N19" s="59">
        <v>140.61979648473636</v>
      </c>
      <c r="O19" s="62">
        <v>356.66</v>
      </c>
      <c r="P19" s="62">
        <v>979.00900000000001</v>
      </c>
      <c r="Q19" s="60">
        <v>274.49363539505407</v>
      </c>
      <c r="R19" s="58">
        <v>6</v>
      </c>
      <c r="S19" s="58">
        <v>9</v>
      </c>
      <c r="T19" s="59">
        <v>150</v>
      </c>
      <c r="U19" s="55">
        <v>7480.8472222222226</v>
      </c>
      <c r="V19" s="56">
        <v>6015.1111111111104</v>
      </c>
      <c r="W19" s="63">
        <v>80.406816667007035</v>
      </c>
    </row>
    <row r="20" spans="1:23" x14ac:dyDescent="0.25">
      <c r="A20" s="53">
        <v>1</v>
      </c>
      <c r="B20" s="54" t="s">
        <v>54</v>
      </c>
      <c r="C20" s="55">
        <v>6</v>
      </c>
      <c r="D20" s="56">
        <v>4</v>
      </c>
      <c r="E20" s="57">
        <v>2</v>
      </c>
      <c r="F20" s="58">
        <v>8796.5380000000005</v>
      </c>
      <c r="G20" s="58">
        <v>10607.703</v>
      </c>
      <c r="H20" s="59">
        <v>120.58952055911088</v>
      </c>
      <c r="I20" s="55">
        <v>921.99099999999999</v>
      </c>
      <c r="J20" s="56">
        <v>203.56700000000001</v>
      </c>
      <c r="K20" s="60">
        <v>22.07906584771435</v>
      </c>
      <c r="L20" s="58">
        <v>0</v>
      </c>
      <c r="M20" s="58">
        <v>15.057</v>
      </c>
      <c r="N20" s="59" t="s">
        <v>12</v>
      </c>
      <c r="O20" s="62">
        <v>921.99099999999999</v>
      </c>
      <c r="P20" s="62">
        <v>188.51</v>
      </c>
      <c r="Q20" s="60">
        <v>20.445969646124528</v>
      </c>
      <c r="R20" s="58">
        <v>18</v>
      </c>
      <c r="S20" s="58">
        <v>26</v>
      </c>
      <c r="T20" s="59">
        <v>144.44444444444443</v>
      </c>
      <c r="U20" s="55">
        <v>4862.7824074074078</v>
      </c>
      <c r="V20" s="56">
        <v>4021.6506410256411</v>
      </c>
      <c r="W20" s="63">
        <v>82.702664937249054</v>
      </c>
    </row>
    <row r="21" spans="1:23" x14ac:dyDescent="0.25">
      <c r="A21" s="53">
        <v>3</v>
      </c>
      <c r="B21" s="54" t="s">
        <v>71</v>
      </c>
      <c r="C21" s="55">
        <v>4</v>
      </c>
      <c r="D21" s="56">
        <v>2</v>
      </c>
      <c r="E21" s="57">
        <v>2</v>
      </c>
      <c r="F21" s="58">
        <v>714.39</v>
      </c>
      <c r="G21" s="58">
        <v>1032.787</v>
      </c>
      <c r="H21" s="59">
        <v>144.56907291535435</v>
      </c>
      <c r="I21" s="55">
        <v>206.06100000000001</v>
      </c>
      <c r="J21" s="56">
        <v>329.42200000000003</v>
      </c>
      <c r="K21" s="60">
        <v>159.86625319686888</v>
      </c>
      <c r="L21" s="58">
        <v>59.137999999999998</v>
      </c>
      <c r="M21" s="58">
        <v>76.614999999999995</v>
      </c>
      <c r="N21" s="59">
        <v>129.55291014237883</v>
      </c>
      <c r="O21" s="62">
        <v>146.923</v>
      </c>
      <c r="P21" s="62">
        <v>252.80699999999999</v>
      </c>
      <c r="Q21" s="60">
        <v>172.06768171082811</v>
      </c>
      <c r="R21" s="58">
        <v>2</v>
      </c>
      <c r="S21" s="58">
        <v>4</v>
      </c>
      <c r="T21" s="59">
        <v>200</v>
      </c>
      <c r="U21" s="55">
        <v>2966.75</v>
      </c>
      <c r="V21" s="56">
        <v>2466.3541666666665</v>
      </c>
      <c r="W21" s="63">
        <v>83.133198505659962</v>
      </c>
    </row>
    <row r="22" spans="1:23" x14ac:dyDescent="0.25">
      <c r="A22" s="64">
        <v>14</v>
      </c>
      <c r="B22" s="65" t="s">
        <v>65</v>
      </c>
      <c r="C22" s="66">
        <v>4</v>
      </c>
      <c r="D22" s="62">
        <v>0</v>
      </c>
      <c r="E22" s="67">
        <v>4</v>
      </c>
      <c r="F22" s="68">
        <v>912.41899999999998</v>
      </c>
      <c r="G22" s="68">
        <v>3819.9189999999999</v>
      </c>
      <c r="H22" s="69">
        <v>418.65842337785597</v>
      </c>
      <c r="I22" s="66">
        <v>0</v>
      </c>
      <c r="J22" s="62">
        <v>0</v>
      </c>
      <c r="K22" s="70" t="s">
        <v>12</v>
      </c>
      <c r="L22" s="68">
        <v>141.06200000000001</v>
      </c>
      <c r="M22" s="68">
        <v>125.93600000000001</v>
      </c>
      <c r="N22" s="69">
        <v>89.277055479151016</v>
      </c>
      <c r="O22" s="61">
        <v>-141.06200000000001</v>
      </c>
      <c r="P22" s="61">
        <v>-125.93600000000001</v>
      </c>
      <c r="Q22" s="70">
        <v>89.277055479151016</v>
      </c>
      <c r="R22" s="68">
        <v>1</v>
      </c>
      <c r="S22" s="68">
        <v>0</v>
      </c>
      <c r="T22" s="69">
        <v>0</v>
      </c>
      <c r="U22" s="66">
        <v>1582</v>
      </c>
      <c r="V22" s="62" t="s">
        <v>12</v>
      </c>
      <c r="W22" s="71" t="s">
        <v>12</v>
      </c>
    </row>
    <row r="23" spans="1:23" x14ac:dyDescent="0.25">
      <c r="A23" s="64">
        <v>5</v>
      </c>
      <c r="B23" s="65" t="s">
        <v>67</v>
      </c>
      <c r="C23" s="66">
        <v>4</v>
      </c>
      <c r="D23" s="62">
        <v>1</v>
      </c>
      <c r="E23" s="67">
        <v>3</v>
      </c>
      <c r="F23" s="68">
        <v>1418.02</v>
      </c>
      <c r="G23" s="68">
        <v>760.13300000000004</v>
      </c>
      <c r="H23" s="69">
        <v>53.605238290010014</v>
      </c>
      <c r="I23" s="66">
        <v>46.548999999999999</v>
      </c>
      <c r="J23" s="62">
        <v>7.2839999999999998</v>
      </c>
      <c r="K23" s="70">
        <v>15.648026810457797</v>
      </c>
      <c r="L23" s="68">
        <v>0</v>
      </c>
      <c r="M23" s="68">
        <v>171.767</v>
      </c>
      <c r="N23" s="69" t="s">
        <v>12</v>
      </c>
      <c r="O23" s="62">
        <v>46.548999999999999</v>
      </c>
      <c r="P23" s="61">
        <v>-164.483</v>
      </c>
      <c r="Q23" s="70" t="s">
        <v>12</v>
      </c>
      <c r="R23" s="68">
        <v>8</v>
      </c>
      <c r="S23" s="68">
        <v>8</v>
      </c>
      <c r="T23" s="69">
        <v>100</v>
      </c>
      <c r="U23" s="66">
        <v>4386.729166666667</v>
      </c>
      <c r="V23" s="62">
        <v>3592.2083333333335</v>
      </c>
      <c r="W23" s="71">
        <v>81.888081001885425</v>
      </c>
    </row>
    <row r="24" spans="1:23" x14ac:dyDescent="0.25">
      <c r="A24" s="64">
        <v>2</v>
      </c>
      <c r="B24" s="65" t="s">
        <v>74</v>
      </c>
      <c r="C24" s="66">
        <v>1</v>
      </c>
      <c r="D24" s="62">
        <v>1</v>
      </c>
      <c r="E24" s="67">
        <v>0</v>
      </c>
      <c r="F24" s="68">
        <v>278.52199999999999</v>
      </c>
      <c r="G24" s="68">
        <v>284.42899999999997</v>
      </c>
      <c r="H24" s="69">
        <v>102.12083785122898</v>
      </c>
      <c r="I24" s="66">
        <v>0</v>
      </c>
      <c r="J24" s="62">
        <v>16.326000000000001</v>
      </c>
      <c r="K24" s="70" t="s">
        <v>12</v>
      </c>
      <c r="L24" s="68">
        <v>19.236999999999998</v>
      </c>
      <c r="M24" s="68">
        <v>0</v>
      </c>
      <c r="N24" s="69">
        <v>0</v>
      </c>
      <c r="O24" s="61">
        <v>-19.236999999999998</v>
      </c>
      <c r="P24" s="62">
        <v>16.326000000000001</v>
      </c>
      <c r="Q24" s="70" t="s">
        <v>12</v>
      </c>
      <c r="R24" s="68">
        <v>5</v>
      </c>
      <c r="S24" s="68">
        <v>5</v>
      </c>
      <c r="T24" s="69">
        <v>100</v>
      </c>
      <c r="U24" s="66">
        <v>1588.7833333333335</v>
      </c>
      <c r="V24" s="62">
        <v>1450.5</v>
      </c>
      <c r="W24" s="71">
        <v>91.296274927355299</v>
      </c>
    </row>
    <row r="25" spans="1:23" x14ac:dyDescent="0.25">
      <c r="A25" s="64">
        <v>20</v>
      </c>
      <c r="B25" s="65" t="s">
        <v>57</v>
      </c>
      <c r="C25" s="66">
        <v>1</v>
      </c>
      <c r="D25" s="62">
        <v>0</v>
      </c>
      <c r="E25" s="67">
        <v>1</v>
      </c>
      <c r="F25" s="68">
        <v>1E-3</v>
      </c>
      <c r="G25" s="68">
        <v>1E-3</v>
      </c>
      <c r="H25" s="69">
        <v>100</v>
      </c>
      <c r="I25" s="66">
        <v>0</v>
      </c>
      <c r="J25" s="62">
        <v>0</v>
      </c>
      <c r="K25" s="70" t="s">
        <v>12</v>
      </c>
      <c r="L25" s="68">
        <v>1.244</v>
      </c>
      <c r="M25" s="68">
        <v>4.2190000000000003</v>
      </c>
      <c r="N25" s="69">
        <v>339.14790996784564</v>
      </c>
      <c r="O25" s="61">
        <v>-1.244</v>
      </c>
      <c r="P25" s="61">
        <v>-4.2190000000000003</v>
      </c>
      <c r="Q25" s="70">
        <v>339.14790996784564</v>
      </c>
      <c r="R25" s="68">
        <v>0</v>
      </c>
      <c r="S25" s="68">
        <v>0</v>
      </c>
      <c r="T25" s="69" t="s">
        <v>12</v>
      </c>
      <c r="U25" s="66" t="s">
        <v>12</v>
      </c>
      <c r="V25" s="62" t="s">
        <v>12</v>
      </c>
      <c r="W25" s="71" t="s">
        <v>12</v>
      </c>
    </row>
    <row r="26" spans="1:23" x14ac:dyDescent="0.25">
      <c r="A26" s="64">
        <v>7</v>
      </c>
      <c r="B26" s="65" t="s">
        <v>16</v>
      </c>
      <c r="C26" s="66">
        <v>1</v>
      </c>
      <c r="D26" s="62">
        <v>0</v>
      </c>
      <c r="E26" s="67">
        <v>1</v>
      </c>
      <c r="F26" s="68">
        <v>0</v>
      </c>
      <c r="G26" s="68">
        <v>0</v>
      </c>
      <c r="H26" s="69" t="s">
        <v>12</v>
      </c>
      <c r="I26" s="66">
        <v>0</v>
      </c>
      <c r="J26" s="62">
        <v>0</v>
      </c>
      <c r="K26" s="70" t="s">
        <v>12</v>
      </c>
      <c r="L26" s="68">
        <v>0.47</v>
      </c>
      <c r="M26" s="68">
        <v>5.9870000000000001</v>
      </c>
      <c r="N26" s="69" t="s">
        <v>55</v>
      </c>
      <c r="O26" s="62">
        <v>-0.47</v>
      </c>
      <c r="P26" s="61">
        <v>-5.9870000000000001</v>
      </c>
      <c r="Q26" s="70" t="s">
        <v>55</v>
      </c>
      <c r="R26" s="68">
        <v>0</v>
      </c>
      <c r="S26" s="68">
        <v>0</v>
      </c>
      <c r="T26" s="69" t="s">
        <v>12</v>
      </c>
      <c r="U26" s="66" t="s">
        <v>12</v>
      </c>
      <c r="V26" s="62" t="s">
        <v>12</v>
      </c>
      <c r="W26" s="71" t="s">
        <v>12</v>
      </c>
    </row>
    <row r="27" spans="1:23" x14ac:dyDescent="0.25">
      <c r="A27" s="64">
        <v>12</v>
      </c>
      <c r="B27" s="65" t="s">
        <v>72</v>
      </c>
      <c r="C27" s="66">
        <v>1</v>
      </c>
      <c r="D27" s="62">
        <v>0</v>
      </c>
      <c r="E27" s="67">
        <v>1</v>
      </c>
      <c r="F27" s="68">
        <v>4.9000000000000002E-2</v>
      </c>
      <c r="G27" s="68">
        <v>4.0000000000000001E-3</v>
      </c>
      <c r="H27" s="69">
        <v>8.1632653061224492</v>
      </c>
      <c r="I27" s="66">
        <v>0</v>
      </c>
      <c r="J27" s="62">
        <v>0</v>
      </c>
      <c r="K27" s="70" t="s">
        <v>12</v>
      </c>
      <c r="L27" s="68">
        <v>143.07599999999999</v>
      </c>
      <c r="M27" s="68">
        <v>136.93600000000001</v>
      </c>
      <c r="N27" s="69">
        <v>95.708574463921266</v>
      </c>
      <c r="O27" s="61">
        <v>-143.07599999999999</v>
      </c>
      <c r="P27" s="61">
        <v>-136.93600000000001</v>
      </c>
      <c r="Q27" s="70">
        <v>95.708574463921266</v>
      </c>
      <c r="R27" s="68">
        <v>1</v>
      </c>
      <c r="S27" s="68">
        <v>1</v>
      </c>
      <c r="T27" s="69">
        <v>100</v>
      </c>
      <c r="U27" s="66">
        <v>4095.75</v>
      </c>
      <c r="V27" s="62">
        <v>0</v>
      </c>
      <c r="W27" s="71">
        <v>0</v>
      </c>
    </row>
    <row r="28" spans="1:23" x14ac:dyDescent="0.25">
      <c r="A28" s="64">
        <v>16</v>
      </c>
      <c r="B28" s="65" t="s">
        <v>66</v>
      </c>
      <c r="C28" s="66">
        <v>1</v>
      </c>
      <c r="D28" s="62">
        <v>0</v>
      </c>
      <c r="E28" s="67">
        <v>1</v>
      </c>
      <c r="F28" s="68">
        <v>87.135000000000005</v>
      </c>
      <c r="G28" s="68">
        <v>0</v>
      </c>
      <c r="H28" s="69">
        <v>0</v>
      </c>
      <c r="I28" s="66">
        <v>45.625999999999998</v>
      </c>
      <c r="J28" s="62">
        <v>0</v>
      </c>
      <c r="K28" s="70">
        <v>0</v>
      </c>
      <c r="L28" s="68">
        <v>0</v>
      </c>
      <c r="M28" s="68">
        <v>1561.4570000000001</v>
      </c>
      <c r="N28" s="69" t="s">
        <v>12</v>
      </c>
      <c r="O28" s="62">
        <v>45.625999999999998</v>
      </c>
      <c r="P28" s="61">
        <v>-1561.4570000000001</v>
      </c>
      <c r="Q28" s="70" t="s">
        <v>12</v>
      </c>
      <c r="R28" s="68">
        <v>0</v>
      </c>
      <c r="S28" s="68">
        <v>0</v>
      </c>
      <c r="T28" s="69" t="s">
        <v>12</v>
      </c>
      <c r="U28" s="66" t="s">
        <v>12</v>
      </c>
      <c r="V28" s="62" t="s">
        <v>12</v>
      </c>
      <c r="W28" s="71" t="s">
        <v>12</v>
      </c>
    </row>
    <row r="29" spans="1:23" x14ac:dyDescent="0.25">
      <c r="A29" s="72">
        <v>22</v>
      </c>
      <c r="B29" s="73" t="s">
        <v>49</v>
      </c>
      <c r="C29" s="74">
        <v>187</v>
      </c>
      <c r="D29" s="74">
        <v>99</v>
      </c>
      <c r="E29" s="74">
        <v>88</v>
      </c>
      <c r="F29" s="74">
        <v>811787.71600000001</v>
      </c>
      <c r="G29" s="74">
        <v>873972.51500000001</v>
      </c>
      <c r="H29" s="75">
        <v>107.66022911832285</v>
      </c>
      <c r="I29" s="74">
        <v>136926.37700000001</v>
      </c>
      <c r="J29" s="74">
        <v>141900.70000000001</v>
      </c>
      <c r="K29" s="75">
        <v>103.63284497040333</v>
      </c>
      <c r="L29" s="74">
        <v>7413.0280000000002</v>
      </c>
      <c r="M29" s="74">
        <v>41664.512000000002</v>
      </c>
      <c r="N29" s="75">
        <v>562.04444391684478</v>
      </c>
      <c r="O29" s="74">
        <v>129513.349</v>
      </c>
      <c r="P29" s="74">
        <v>100236.18799999999</v>
      </c>
      <c r="Q29" s="75">
        <v>77.39448386899484</v>
      </c>
      <c r="R29" s="74">
        <v>1229</v>
      </c>
      <c r="S29" s="74">
        <v>1354</v>
      </c>
      <c r="T29" s="75">
        <v>110.17087062652564</v>
      </c>
      <c r="U29" s="74">
        <v>5749.1941958231619</v>
      </c>
      <c r="V29" s="74">
        <v>5830.7483382570163</v>
      </c>
      <c r="W29" s="75">
        <v>101.41853170472315</v>
      </c>
    </row>
    <row r="30" spans="1:23" x14ac:dyDescent="0.25">
      <c r="A30" s="22" t="s">
        <v>62</v>
      </c>
    </row>
  </sheetData>
  <mergeCells count="8">
    <mergeCell ref="R9:T9"/>
    <mergeCell ref="U9:W9"/>
    <mergeCell ref="A9:B9"/>
    <mergeCell ref="C9:E9"/>
    <mergeCell ref="F9:H9"/>
    <mergeCell ref="I9:K9"/>
    <mergeCell ref="L9:N9"/>
    <mergeCell ref="O9:Q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NKD 55.30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korisnik</cp:lastModifiedBy>
  <dcterms:created xsi:type="dcterms:W3CDTF">2019-06-11T12:47:47Z</dcterms:created>
  <dcterms:modified xsi:type="dcterms:W3CDTF">2021-04-15T07:43:40Z</dcterms:modified>
</cp:coreProperties>
</file>