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872" activeTab="2"/>
  </bookViews>
  <sheets>
    <sheet name="Tablica 1" sheetId="1" r:id="rId1"/>
    <sheet name="Tablica 2" sheetId="2" r:id="rId2"/>
    <sheet name="Tablica 3" sheetId="3" r:id="rId3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<sst xmlns="http://schemas.openxmlformats.org/spreadsheetml/2006/main" count="78" uniqueCount="64">
  <si>
    <t>Opis</t>
  </si>
  <si>
    <t>Broj poduzetnika</t>
  </si>
  <si>
    <t>Broj dobitaša</t>
  </si>
  <si>
    <t>Broj gubitaša</t>
  </si>
  <si>
    <t>Broj zaposlenih</t>
  </si>
  <si>
    <t>OIB</t>
  </si>
  <si>
    <t>Naziv poduzetnika</t>
  </si>
  <si>
    <t>Dobit ili gubitak razdoblja</t>
  </si>
  <si>
    <t>Prosječna mjesečna neto plaća</t>
  </si>
  <si>
    <t>RH</t>
  </si>
  <si>
    <t>Naziv</t>
  </si>
  <si>
    <t xml:space="preserve">Dobit razdoblja </t>
  </si>
  <si>
    <t>Izvor: Fina, Registar godišnjih financijskih izvještaja</t>
  </si>
  <si>
    <t>Ukupno TOP 10 prema dobiti razdoblja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</si>
  <si>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</si>
  <si>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</si>
  <si>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</si>
  <si>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</si>
  <si>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</si>
  <si>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</si>
  <si>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Gubitak razdoblja </t>
  </si>
  <si>
    <t>Broj izvoznika</t>
  </si>
  <si>
    <t>Broj uvoznika</t>
  </si>
  <si>
    <t xml:space="preserve">Izvoz </t>
  </si>
  <si>
    <t xml:space="preserve">Uvoz </t>
  </si>
  <si>
    <t xml:space="preserve">Trgovinski saldo (izvoz minus uvoz) </t>
  </si>
  <si>
    <t>Broj investitora</t>
  </si>
  <si>
    <t>Bruto investicije samo u novu dugot. imovinu</t>
  </si>
  <si>
    <t xml:space="preserve">Prosječna mjeseč. neto plaća po zaposlenom </t>
  </si>
  <si>
    <t>MŽ</t>
  </si>
  <si>
    <t>Grad Čakovec</t>
  </si>
  <si>
    <t>Konsolidirani financijski rezultat 
(dobit ili gubitak razdoblja)</t>
  </si>
  <si>
    <t>(iznosi u tisućama kuna, prosječne plaće u kunama)</t>
  </si>
  <si>
    <t xml:space="preserve"> (iznosi u tisućama kuna)</t>
  </si>
  <si>
    <r>
      <t xml:space="preserve">Tablica 1. </t>
    </r>
    <r>
      <rPr>
        <sz val="9"/>
        <color indexed="18"/>
        <rFont val="Arial"/>
        <family val="2"/>
      </rPr>
      <t xml:space="preserve">Usporedba financijskih rezultata poslovanja poduzetnika u RH, Međimurskoj županiji i Čakovcu u 2019. godini </t>
    </r>
  </si>
  <si>
    <t>-</t>
  </si>
  <si>
    <t>Ukupni prihodi</t>
  </si>
  <si>
    <t>Ukupno svi poduzetnici sa sjedištem u Čakovcu (1.379)</t>
  </si>
  <si>
    <r>
      <t xml:space="preserve">Tablica 3. </t>
    </r>
    <r>
      <rPr>
        <sz val="9"/>
        <color indexed="18"/>
        <rFont val="Arial"/>
        <family val="2"/>
      </rPr>
      <t>Rang lista TOP 10 poduzetnika sa sjedištem u gradu Čakovcu, po dobiti razdoblja u 2019. godini</t>
    </r>
  </si>
  <si>
    <t>MESNA INDUSTIRJA VAJDA d.d.</t>
  </si>
  <si>
    <t>METSS d.o.o</t>
  </si>
  <si>
    <t>TUBLA d.o.o.</t>
  </si>
  <si>
    <t>PERUTNINA PTUJ PIPO d.o.o</t>
  </si>
  <si>
    <t>CENTAR AUTO d.o.o.</t>
  </si>
  <si>
    <t>MEDIMURJE-PLIN d.o.o.</t>
  </si>
  <si>
    <t>TVORNICA STOČNE HRANE d.d. ČAKOVEC</t>
  </si>
  <si>
    <t>ČAKOVEČKI MLINOVI d.d.</t>
  </si>
  <si>
    <t>MEĐIMURJE PMP d.o.o.</t>
  </si>
  <si>
    <t>TMT d.o.o.</t>
  </si>
  <si>
    <t>MERSNA INDUSTIRJA VAJDA d.d.</t>
  </si>
  <si>
    <t>PERUTNINA PTUJ PIPO d.o.o.</t>
  </si>
  <si>
    <t>MIDI d.o.o.</t>
  </si>
  <si>
    <t>METSS d.o.o.</t>
  </si>
  <si>
    <t>PIB-EXTRA d.o.o.</t>
  </si>
  <si>
    <t>LTH ALUCAST d.o.o.</t>
  </si>
  <si>
    <t>Udio top 10 prema dobiti u ukupnim rezultatima grada Čakovca</t>
  </si>
  <si>
    <t>Udio top 10 prema ukupnim prihodima u ukupnim rezultatima grada Čakovca</t>
  </si>
  <si>
    <t xml:space="preserve">Ukupno TOP 10 prema ukupnim prihodima </t>
  </si>
  <si>
    <t>Udio MŽ u RH</t>
  </si>
  <si>
    <t>Udio grada u RH</t>
  </si>
  <si>
    <t>Udio grada u MŽ</t>
  </si>
  <si>
    <r>
      <t xml:space="preserve">Tablica 2. </t>
    </r>
    <r>
      <rPr>
        <sz val="9"/>
        <color indexed="18"/>
        <rFont val="Arial"/>
        <family val="2"/>
      </rPr>
      <t>TOP 10 poduzetnika sa sjedištem u Čakovcu prema ukupnim prihodima u 2019. godini</t>
    </r>
  </si>
  <si>
    <t>07977096210</t>
  </si>
  <si>
    <t>AC JESENOVIĆ d.o.o.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</si>
</sst>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_ ;\-#,##0.0\ "/>
    <numFmt numFmtId="182" formatCode="#,##0.00_ ;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9"/>
      <name val="Arial"/>
      <family val="2"/>
    </font>
    <font>
      <sz val="9"/>
      <color indexed="62"/>
      <name val="Arial"/>
      <family val="2"/>
    </font>
    <font>
      <sz val="11"/>
      <color indexed="18"/>
      <name val="Calibri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244061"/>
      <name val="Arial"/>
      <family val="2"/>
    </font>
    <font>
      <b/>
      <sz val="9"/>
      <color rgb="FFFFFFFF"/>
      <name val="Arial"/>
      <family val="2"/>
    </font>
    <font>
      <b/>
      <sz val="9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b/>
      <sz val="8"/>
      <color rgb="FFFFFFFF"/>
      <name val="Arial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16365C"/>
      <name val="Arial"/>
      <family val="2"/>
    </font>
    <font>
      <b/>
      <sz val="9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8.5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54" fillId="0" borderId="0" xfId="52" applyFont="1">
      <alignment/>
      <protection/>
    </xf>
    <xf numFmtId="3" fontId="55" fillId="33" borderId="10" xfId="0" applyNumberFormat="1" applyFont="1" applyFill="1" applyBorder="1" applyAlignment="1">
      <alignment horizontal="right" vertical="center" wrapText="1"/>
    </xf>
    <xf numFmtId="3" fontId="55" fillId="34" borderId="10" xfId="0" applyNumberFormat="1" applyFont="1" applyFill="1" applyBorder="1" applyAlignment="1">
      <alignment horizontal="right" vertical="center" wrapText="1"/>
    </xf>
    <xf numFmtId="0" fontId="56" fillId="35" borderId="1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7" fillId="0" borderId="0" xfId="52" applyFont="1" applyAlignment="1">
      <alignment vertical="center"/>
      <protection/>
    </xf>
    <xf numFmtId="0" fontId="2" fillId="0" borderId="0" xfId="54" applyNumberFormat="1" applyFill="1">
      <alignment/>
      <protection/>
    </xf>
    <xf numFmtId="0" fontId="0" fillId="0" borderId="0" xfId="0" applyBorder="1" applyAlignment="1">
      <alignment/>
    </xf>
    <xf numFmtId="0" fontId="59" fillId="35" borderId="11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/>
    </xf>
    <xf numFmtId="0" fontId="60" fillId="36" borderId="12" xfId="0" applyFont="1" applyFill="1" applyBorder="1" applyAlignment="1">
      <alignment vertical="center" wrapText="1"/>
    </xf>
    <xf numFmtId="168" fontId="60" fillId="36" borderId="12" xfId="0" applyNumberFormat="1" applyFont="1" applyFill="1" applyBorder="1" applyAlignment="1">
      <alignment horizontal="right" vertical="center" wrapText="1"/>
    </xf>
    <xf numFmtId="168" fontId="60" fillId="0" borderId="12" xfId="0" applyNumberFormat="1" applyFont="1" applyFill="1" applyBorder="1" applyAlignment="1">
      <alignment horizontal="right" vertical="center" wrapText="1"/>
    </xf>
    <xf numFmtId="0" fontId="61" fillId="36" borderId="12" xfId="0" applyFont="1" applyFill="1" applyBorder="1" applyAlignment="1">
      <alignment vertical="center" wrapText="1"/>
    </xf>
    <xf numFmtId="168" fontId="61" fillId="36" borderId="12" xfId="0" applyNumberFormat="1" applyFont="1" applyFill="1" applyBorder="1" applyAlignment="1">
      <alignment horizontal="right" vertical="center" wrapText="1"/>
    </xf>
    <xf numFmtId="168" fontId="61" fillId="0" borderId="12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/>
    </xf>
    <xf numFmtId="168" fontId="60" fillId="36" borderId="13" xfId="0" applyNumberFormat="1" applyFont="1" applyFill="1" applyBorder="1" applyAlignment="1">
      <alignment horizontal="right" vertical="center" wrapText="1"/>
    </xf>
    <xf numFmtId="0" fontId="60" fillId="2" borderId="14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/>
    </xf>
    <xf numFmtId="168" fontId="60" fillId="2" borderId="14" xfId="0" applyNumberFormat="1" applyFont="1" applyFill="1" applyBorder="1" applyAlignment="1">
      <alignment horizontal="right" vertical="center" wrapText="1"/>
    </xf>
    <xf numFmtId="0" fontId="62" fillId="0" borderId="12" xfId="51" applyNumberFormat="1" applyFont="1" applyBorder="1" quotePrefix="1">
      <alignment/>
      <protection/>
    </xf>
    <xf numFmtId="0" fontId="63" fillId="0" borderId="12" xfId="0" applyFont="1" applyBorder="1" applyAlignment="1">
      <alignment vertical="center"/>
    </xf>
    <xf numFmtId="3" fontId="62" fillId="0" borderId="12" xfId="51" applyNumberFormat="1" applyFont="1" applyBorder="1" quotePrefix="1">
      <alignment/>
      <protection/>
    </xf>
    <xf numFmtId="3" fontId="62" fillId="0" borderId="12" xfId="51" applyNumberFormat="1" applyFont="1" applyBorder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64" fillId="37" borderId="10" xfId="0" applyNumberFormat="1" applyFont="1" applyFill="1" applyBorder="1" applyAlignment="1">
      <alignment horizontal="right" vertical="center"/>
    </xf>
    <xf numFmtId="3" fontId="64" fillId="38" borderId="10" xfId="0" applyNumberFormat="1" applyFont="1" applyFill="1" applyBorder="1" applyAlignment="1">
      <alignment horizontal="right" vertical="center"/>
    </xf>
    <xf numFmtId="168" fontId="64" fillId="38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68" fontId="55" fillId="39" borderId="10" xfId="0" applyNumberFormat="1" applyFont="1" applyFill="1" applyBorder="1" applyAlignment="1">
      <alignment horizontal="right" vertical="center" wrapText="1"/>
    </xf>
    <xf numFmtId="0" fontId="62" fillId="0" borderId="12" xfId="51" applyNumberFormat="1" applyFont="1" applyBorder="1" applyAlignment="1" quotePrefix="1">
      <alignment horizontal="center"/>
      <protection/>
    </xf>
    <xf numFmtId="0" fontId="50" fillId="0" borderId="0" xfId="0" applyFont="1" applyAlignment="1">
      <alignment/>
    </xf>
    <xf numFmtId="0" fontId="62" fillId="0" borderId="12" xfId="0" applyFont="1" applyBorder="1" applyAlignment="1">
      <alignment vertical="center"/>
    </xf>
    <xf numFmtId="0" fontId="62" fillId="0" borderId="12" xfId="54" applyNumberFormat="1" applyFont="1" applyBorder="1" quotePrefix="1">
      <alignment/>
      <protection/>
    </xf>
    <xf numFmtId="167" fontId="62" fillId="0" borderId="12" xfId="54" applyNumberFormat="1" applyFont="1" applyBorder="1">
      <alignment/>
      <protection/>
    </xf>
    <xf numFmtId="0" fontId="62" fillId="0" borderId="12" xfId="0" applyFont="1" applyBorder="1" applyAlignment="1">
      <alignment horizontal="center" vertical="center"/>
    </xf>
    <xf numFmtId="0" fontId="55" fillId="39" borderId="10" xfId="0" applyFont="1" applyFill="1" applyBorder="1" applyAlignment="1">
      <alignment horizontal="left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64" fillId="37" borderId="16" xfId="0" applyFont="1" applyFill="1" applyBorder="1" applyAlignment="1">
      <alignment horizontal="left" vertical="center"/>
    </xf>
    <xf numFmtId="0" fontId="64" fillId="37" borderId="17" xfId="0" applyFont="1" applyFill="1" applyBorder="1" applyAlignment="1">
      <alignment horizontal="left" vertical="center"/>
    </xf>
    <xf numFmtId="0" fontId="64" fillId="34" borderId="18" xfId="0" applyFont="1" applyFill="1" applyBorder="1" applyAlignment="1">
      <alignment horizontal="left" vertical="center"/>
    </xf>
    <xf numFmtId="0" fontId="64" fillId="34" borderId="19" xfId="0" applyFont="1" applyFill="1" applyBorder="1" applyAlignment="1">
      <alignment horizontal="left"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3" xfId="53"/>
    <cellStyle name="Normalno 4" xfId="54"/>
    <cellStyle name="Obično_List1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1390650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447675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457200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9.7109375" style="0" customWidth="1"/>
    <col min="2" max="2" width="11.57421875" style="0" customWidth="1"/>
    <col min="3" max="3" width="10.8515625" style="0" customWidth="1"/>
    <col min="4" max="4" width="7.7109375" style="0" customWidth="1"/>
    <col min="5" max="5" width="11.140625" style="0" customWidth="1"/>
    <col min="9" max="9" width="34.8515625" style="0" customWidth="1"/>
    <col min="10" max="10" width="15.8515625" style="0" customWidth="1"/>
    <col min="11" max="11" width="14.7109375" style="0" customWidth="1"/>
  </cols>
  <sheetData>
    <row r="3" ht="15">
      <c r="A3" s="8" t="s">
        <v>34</v>
      </c>
    </row>
    <row r="4" ht="15">
      <c r="D4" s="9" t="s">
        <v>32</v>
      </c>
    </row>
    <row r="5" spans="1:7" ht="29.25" customHeight="1">
      <c r="A5" s="13" t="s">
        <v>0</v>
      </c>
      <c r="B5" s="13" t="s">
        <v>9</v>
      </c>
      <c r="C5" s="13" t="s">
        <v>29</v>
      </c>
      <c r="D5" s="13" t="s">
        <v>58</v>
      </c>
      <c r="E5" s="13" t="s">
        <v>30</v>
      </c>
      <c r="F5" s="13" t="s">
        <v>59</v>
      </c>
      <c r="G5" s="13" t="s">
        <v>60</v>
      </c>
    </row>
    <row r="6" spans="1:7" ht="15">
      <c r="A6" s="24" t="s">
        <v>1</v>
      </c>
      <c r="B6" s="25">
        <v>136260</v>
      </c>
      <c r="C6" s="25">
        <v>3498</v>
      </c>
      <c r="D6" s="26">
        <f>C6/B6</f>
        <v>0.025671510347864378</v>
      </c>
      <c r="E6" s="25">
        <v>1379</v>
      </c>
      <c r="F6" s="26">
        <f>E6/B6</f>
        <v>0.010120358138852195</v>
      </c>
      <c r="G6" s="26">
        <f>E6/C6</f>
        <v>0.39422527158376214</v>
      </c>
    </row>
    <row r="7" spans="1:7" ht="15">
      <c r="A7" s="24" t="s">
        <v>2</v>
      </c>
      <c r="B7" s="25">
        <v>90955</v>
      </c>
      <c r="C7" s="25">
        <v>2648</v>
      </c>
      <c r="D7" s="26">
        <f aca="true" t="shared" si="0" ref="D7:D17">C7/B7</f>
        <v>0.02911329778461877</v>
      </c>
      <c r="E7" s="25">
        <v>1059</v>
      </c>
      <c r="F7" s="26">
        <f>E7/B7</f>
        <v>0.011643120224286735</v>
      </c>
      <c r="G7" s="26">
        <f>E7/C7</f>
        <v>0.39992447129909364</v>
      </c>
    </row>
    <row r="8" spans="1:7" ht="15">
      <c r="A8" s="24" t="s">
        <v>3</v>
      </c>
      <c r="B8" s="25">
        <v>45305</v>
      </c>
      <c r="C8" s="25">
        <v>850</v>
      </c>
      <c r="D8" s="26">
        <f t="shared" si="0"/>
        <v>0.01876172607879925</v>
      </c>
      <c r="E8" s="25">
        <v>320</v>
      </c>
      <c r="F8" s="26">
        <f>E8/B8</f>
        <v>0.007063238053195011</v>
      </c>
      <c r="G8" s="26">
        <f>E8/C8</f>
        <v>0.3764705882352941</v>
      </c>
    </row>
    <row r="9" spans="1:7" ht="15">
      <c r="A9" s="21" t="s">
        <v>14</v>
      </c>
      <c r="B9" s="22">
        <v>969776</v>
      </c>
      <c r="C9" s="22">
        <v>28549</v>
      </c>
      <c r="D9" s="23">
        <f t="shared" si="0"/>
        <v>0.029438756991305208</v>
      </c>
      <c r="E9" s="22">
        <v>12650</v>
      </c>
      <c r="F9" s="23">
        <f>E9/B9</f>
        <v>0.013044249393674415</v>
      </c>
      <c r="G9" s="23">
        <f>E9/C9</f>
        <v>0.4430978317979614</v>
      </c>
    </row>
    <row r="10" spans="1:7" ht="15">
      <c r="A10" s="15" t="s">
        <v>15</v>
      </c>
      <c r="B10" s="14">
        <v>796126335.043</v>
      </c>
      <c r="C10" s="14">
        <v>16301119.613</v>
      </c>
      <c r="D10" s="16">
        <f t="shared" si="0"/>
        <v>0.020475543761681432</v>
      </c>
      <c r="E10" s="14">
        <v>8049321.583</v>
      </c>
      <c r="F10" s="17">
        <f aca="true" t="shared" si="1" ref="F10:F16">E10/B10</f>
        <v>0.010110608365398744</v>
      </c>
      <c r="G10" s="17">
        <f aca="true" t="shared" si="2" ref="G10:G16">E10/C10</f>
        <v>0.4937894926297416</v>
      </c>
    </row>
    <row r="11" spans="1:7" ht="15">
      <c r="A11" s="15" t="s">
        <v>16</v>
      </c>
      <c r="B11" s="14">
        <v>756495953.796</v>
      </c>
      <c r="C11" s="14">
        <v>15487119.645</v>
      </c>
      <c r="D11" s="16">
        <f t="shared" si="0"/>
        <v>0.020472177765509005</v>
      </c>
      <c r="E11" s="14">
        <v>7663283.072</v>
      </c>
      <c r="F11" s="17">
        <f t="shared" si="1"/>
        <v>0.010129972319807693</v>
      </c>
      <c r="G11" s="17">
        <f t="shared" si="2"/>
        <v>0.4948165474058362</v>
      </c>
    </row>
    <row r="12" spans="1:7" ht="15">
      <c r="A12" s="15" t="s">
        <v>17</v>
      </c>
      <c r="B12" s="14">
        <v>57232067.596</v>
      </c>
      <c r="C12" s="14">
        <v>995853.903</v>
      </c>
      <c r="D12" s="16">
        <f t="shared" si="0"/>
        <v>0.01740027828506411</v>
      </c>
      <c r="E12" s="14">
        <v>486296.047</v>
      </c>
      <c r="F12" s="17">
        <f t="shared" si="1"/>
        <v>0.008496915582934273</v>
      </c>
      <c r="G12" s="17">
        <f t="shared" si="2"/>
        <v>0.48832067187268935</v>
      </c>
    </row>
    <row r="13" spans="1:7" ht="15">
      <c r="A13" s="15" t="s">
        <v>18</v>
      </c>
      <c r="B13" s="14">
        <v>17601686.348</v>
      </c>
      <c r="C13" s="14">
        <v>181853.935</v>
      </c>
      <c r="D13" s="16">
        <f t="shared" si="0"/>
        <v>0.010331620016661826</v>
      </c>
      <c r="E13" s="14">
        <v>100257.536</v>
      </c>
      <c r="F13" s="17">
        <f t="shared" si="1"/>
        <v>0.005695905154643992</v>
      </c>
      <c r="G13" s="17">
        <f t="shared" si="2"/>
        <v>0.5513080374092537</v>
      </c>
    </row>
    <row r="14" spans="1:7" ht="15">
      <c r="A14" s="15" t="s">
        <v>19</v>
      </c>
      <c r="B14" s="14">
        <v>8349048.648</v>
      </c>
      <c r="C14" s="14">
        <v>125868.918</v>
      </c>
      <c r="D14" s="16">
        <f t="shared" si="0"/>
        <v>0.015075839572470533</v>
      </c>
      <c r="E14" s="14">
        <v>66926.058</v>
      </c>
      <c r="F14" s="17">
        <f t="shared" si="1"/>
        <v>0.008016010065533877</v>
      </c>
      <c r="G14" s="17">
        <f t="shared" si="2"/>
        <v>0.5317123485561384</v>
      </c>
    </row>
    <row r="15" spans="1:7" ht="15">
      <c r="A15" s="15" t="s">
        <v>11</v>
      </c>
      <c r="B15" s="14">
        <v>48872344.269</v>
      </c>
      <c r="C15" s="14">
        <v>869399.335</v>
      </c>
      <c r="D15" s="16">
        <f t="shared" si="0"/>
        <v>0.017789188302789576</v>
      </c>
      <c r="E15" s="14">
        <v>419352.801</v>
      </c>
      <c r="F15" s="17">
        <f t="shared" si="1"/>
        <v>0.008580574704823353</v>
      </c>
      <c r="G15" s="17">
        <f t="shared" si="2"/>
        <v>0.4823477360952893</v>
      </c>
    </row>
    <row r="16" spans="1:8" ht="15">
      <c r="A16" s="15" t="s">
        <v>20</v>
      </c>
      <c r="B16" s="14">
        <v>17591011.668</v>
      </c>
      <c r="C16" s="14">
        <v>181268.285</v>
      </c>
      <c r="D16" s="16">
        <f t="shared" si="0"/>
        <v>0.010304596939682957</v>
      </c>
      <c r="E16" s="14">
        <v>100240.348</v>
      </c>
      <c r="F16" s="17">
        <f t="shared" si="1"/>
        <v>0.005698384487024603</v>
      </c>
      <c r="G16" s="17">
        <f t="shared" si="2"/>
        <v>0.5529944082606618</v>
      </c>
      <c r="H16" s="12"/>
    </row>
    <row r="17" spans="1:7" ht="24">
      <c r="A17" s="18" t="s">
        <v>31</v>
      </c>
      <c r="B17" s="36">
        <v>31281332.6</v>
      </c>
      <c r="C17" s="36">
        <v>688131.05</v>
      </c>
      <c r="D17" s="19">
        <f t="shared" si="0"/>
        <v>0.021998137317206238</v>
      </c>
      <c r="E17" s="36">
        <v>319112.453</v>
      </c>
      <c r="F17" s="20">
        <f>E17/B17</f>
        <v>0.01020137016157681</v>
      </c>
      <c r="G17" s="20">
        <f>E17/C17</f>
        <v>0.46373790719078867</v>
      </c>
    </row>
    <row r="18" spans="1:7" ht="15">
      <c r="A18" s="15" t="s">
        <v>21</v>
      </c>
      <c r="B18" s="14">
        <v>20409</v>
      </c>
      <c r="C18" s="14">
        <v>731</v>
      </c>
      <c r="D18" s="16">
        <f aca="true" t="shared" si="3" ref="D18:D24">C18/B18</f>
        <v>0.035817531481209273</v>
      </c>
      <c r="E18" s="14">
        <v>271</v>
      </c>
      <c r="F18" s="17">
        <f aca="true" t="shared" si="4" ref="F18:F24">E18/B18</f>
        <v>0.013278455583321084</v>
      </c>
      <c r="G18" s="17">
        <f>E18/C18</f>
        <v>0.3707250341997264</v>
      </c>
    </row>
    <row r="19" spans="1:7" ht="15">
      <c r="A19" s="15" t="s">
        <v>22</v>
      </c>
      <c r="B19" s="14">
        <v>19627</v>
      </c>
      <c r="C19" s="14">
        <v>443</v>
      </c>
      <c r="D19" s="16">
        <f t="shared" si="3"/>
        <v>0.0225709481836246</v>
      </c>
      <c r="E19" s="14">
        <v>187</v>
      </c>
      <c r="F19" s="17">
        <f t="shared" si="4"/>
        <v>0.009527691445457788</v>
      </c>
      <c r="G19" s="17">
        <f aca="true" t="shared" si="5" ref="G19:G24">E19/C19</f>
        <v>0.4221218961625282</v>
      </c>
    </row>
    <row r="20" spans="1:7" ht="15">
      <c r="A20" s="15" t="s">
        <v>23</v>
      </c>
      <c r="B20" s="14">
        <v>151455117.519</v>
      </c>
      <c r="C20" s="14">
        <v>5416295.845</v>
      </c>
      <c r="D20" s="16">
        <f t="shared" si="3"/>
        <v>0.03576172224303036</v>
      </c>
      <c r="E20" s="14">
        <v>1872871.174</v>
      </c>
      <c r="F20" s="17">
        <f t="shared" si="4"/>
        <v>0.012365849399344655</v>
      </c>
      <c r="G20" s="17">
        <f t="shared" si="5"/>
        <v>0.34578450431745206</v>
      </c>
    </row>
    <row r="21" spans="1:7" ht="15">
      <c r="A21" s="15" t="s">
        <v>24</v>
      </c>
      <c r="B21" s="14">
        <v>137793447.564</v>
      </c>
      <c r="C21" s="14">
        <v>2795576.318</v>
      </c>
      <c r="D21" s="16">
        <f t="shared" si="3"/>
        <v>0.02028816585564823</v>
      </c>
      <c r="E21" s="14">
        <v>1330202.476</v>
      </c>
      <c r="F21" s="17">
        <f t="shared" si="4"/>
        <v>0.009653597464292849</v>
      </c>
      <c r="G21" s="17">
        <f t="shared" si="5"/>
        <v>0.4758240608332411</v>
      </c>
    </row>
    <row r="22" spans="1:7" ht="15">
      <c r="A22" s="15" t="s">
        <v>25</v>
      </c>
      <c r="B22" s="14">
        <v>13661669.955</v>
      </c>
      <c r="C22" s="14">
        <v>2620719.527</v>
      </c>
      <c r="D22" s="16">
        <f t="shared" si="3"/>
        <v>0.19183010097831044</v>
      </c>
      <c r="E22" s="14">
        <v>542668.698</v>
      </c>
      <c r="F22" s="17">
        <f t="shared" si="4"/>
        <v>0.039721988584667134</v>
      </c>
      <c r="G22" s="17">
        <f t="shared" si="5"/>
        <v>0.20706859028947894</v>
      </c>
    </row>
    <row r="23" spans="1:7" ht="15">
      <c r="A23" s="15" t="s">
        <v>26</v>
      </c>
      <c r="B23" s="14">
        <v>13067</v>
      </c>
      <c r="C23" s="14">
        <v>400</v>
      </c>
      <c r="D23" s="16">
        <f t="shared" si="3"/>
        <v>0.03061146399326548</v>
      </c>
      <c r="E23" s="14">
        <v>146</v>
      </c>
      <c r="F23" s="17">
        <f t="shared" si="4"/>
        <v>0.0111731843575419</v>
      </c>
      <c r="G23" s="17">
        <f t="shared" si="5"/>
        <v>0.365</v>
      </c>
    </row>
    <row r="24" spans="1:7" ht="15">
      <c r="A24" s="15" t="s">
        <v>27</v>
      </c>
      <c r="B24" s="14">
        <v>27528821.937</v>
      </c>
      <c r="C24" s="14">
        <v>437456.283</v>
      </c>
      <c r="D24" s="16">
        <f t="shared" si="3"/>
        <v>0.015890846473602224</v>
      </c>
      <c r="E24" s="14">
        <v>205994.626</v>
      </c>
      <c r="F24" s="16">
        <f t="shared" si="4"/>
        <v>0.007482871096751647</v>
      </c>
      <c r="G24" s="16">
        <f t="shared" si="5"/>
        <v>0.47089191310117723</v>
      </c>
    </row>
    <row r="25" spans="1:7" ht="15">
      <c r="A25" s="15" t="s">
        <v>28</v>
      </c>
      <c r="B25" s="14">
        <v>5814.763044335324</v>
      </c>
      <c r="C25" s="14">
        <v>5092.474593389144</v>
      </c>
      <c r="D25" s="16" t="s">
        <v>35</v>
      </c>
      <c r="E25" s="14">
        <v>5201.333379446641</v>
      </c>
      <c r="F25" s="16" t="s">
        <v>35</v>
      </c>
      <c r="G25" s="16" t="s">
        <v>35</v>
      </c>
    </row>
    <row r="26" spans="1:5" ht="15">
      <c r="A26" s="1" t="s">
        <v>12</v>
      </c>
      <c r="E26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3.57421875" style="0" customWidth="1"/>
    <col min="2" max="2" width="51.140625" style="0" customWidth="1"/>
    <col min="3" max="4" width="11.00390625" style="0" customWidth="1"/>
    <col min="5" max="5" width="10.7109375" style="0" customWidth="1"/>
    <col min="6" max="6" width="9.57421875" style="0" customWidth="1"/>
    <col min="24" max="24" width="15.57421875" style="0" customWidth="1"/>
    <col min="25" max="25" width="18.8515625" style="0" customWidth="1"/>
    <col min="26" max="27" width="16.57421875" style="0" customWidth="1"/>
    <col min="31" max="31" width="25.00390625" style="0" customWidth="1"/>
    <col min="42" max="42" width="10.7109375" style="0" bestFit="1" customWidth="1"/>
  </cols>
  <sheetData>
    <row r="3" spans="1:8" ht="15">
      <c r="A3" s="31" t="s">
        <v>61</v>
      </c>
      <c r="B3" s="32"/>
      <c r="C3" s="32"/>
      <c r="D3" s="32"/>
      <c r="E3" s="32"/>
      <c r="F3" s="32"/>
      <c r="G3" s="32"/>
      <c r="H3" s="32"/>
    </row>
    <row r="4" ht="15">
      <c r="C4" s="9" t="s">
        <v>32</v>
      </c>
    </row>
    <row r="5" spans="1:6" ht="15.75" customHeight="1">
      <c r="A5" s="45" t="s">
        <v>5</v>
      </c>
      <c r="B5" s="45" t="s">
        <v>6</v>
      </c>
      <c r="C5" s="45" t="s">
        <v>4</v>
      </c>
      <c r="D5" s="46" t="s">
        <v>8</v>
      </c>
      <c r="E5" s="45" t="s">
        <v>36</v>
      </c>
      <c r="F5" s="45" t="s">
        <v>7</v>
      </c>
    </row>
    <row r="6" spans="1:6" ht="18" customHeight="1">
      <c r="A6" s="46"/>
      <c r="B6" s="46"/>
      <c r="C6" s="46"/>
      <c r="D6" s="48"/>
      <c r="E6" s="46"/>
      <c r="F6" s="46"/>
    </row>
    <row r="7" spans="1:6" ht="15">
      <c r="A7" s="38">
        <v>16257048014</v>
      </c>
      <c r="B7" s="28" t="s">
        <v>39</v>
      </c>
      <c r="C7" s="27">
        <v>234</v>
      </c>
      <c r="D7" s="29">
        <v>6216.982549857549</v>
      </c>
      <c r="E7" s="30">
        <v>518559.727</v>
      </c>
      <c r="F7" s="30">
        <v>16498.955</v>
      </c>
    </row>
    <row r="8" spans="1:6" ht="15">
      <c r="A8" s="38">
        <v>71112872675</v>
      </c>
      <c r="B8" s="28" t="s">
        <v>40</v>
      </c>
      <c r="C8" s="27">
        <v>774</v>
      </c>
      <c r="D8" s="29">
        <v>3793.9038544358314</v>
      </c>
      <c r="E8" s="30">
        <v>463189.587</v>
      </c>
      <c r="F8" s="30">
        <v>10848.221</v>
      </c>
    </row>
    <row r="9" spans="1:6" ht="15">
      <c r="A9" s="38">
        <v>45745585189</v>
      </c>
      <c r="B9" s="28" t="s">
        <v>63</v>
      </c>
      <c r="C9" s="27">
        <v>49</v>
      </c>
      <c r="D9" s="29">
        <v>5941.039115646258</v>
      </c>
      <c r="E9" s="30">
        <v>371952.764</v>
      </c>
      <c r="F9" s="30">
        <v>812.531</v>
      </c>
    </row>
    <row r="10" spans="1:6" ht="15">
      <c r="A10" s="38">
        <v>70091830677</v>
      </c>
      <c r="B10" s="28" t="s">
        <v>41</v>
      </c>
      <c r="C10" s="27">
        <v>557</v>
      </c>
      <c r="D10" s="29">
        <v>4985.6935966487135</v>
      </c>
      <c r="E10" s="30">
        <v>363794.316</v>
      </c>
      <c r="F10" s="30">
        <v>25366.917</v>
      </c>
    </row>
    <row r="11" spans="1:6" ht="15">
      <c r="A11" s="38" t="s">
        <v>62</v>
      </c>
      <c r="B11" s="28" t="s">
        <v>42</v>
      </c>
      <c r="C11" s="27">
        <v>594</v>
      </c>
      <c r="D11" s="29">
        <v>5057.488776655443</v>
      </c>
      <c r="E11" s="30">
        <v>348724.643</v>
      </c>
      <c r="F11" s="30">
        <v>16183.06</v>
      </c>
    </row>
    <row r="12" spans="1:6" ht="15">
      <c r="A12" s="38">
        <v>67854403661</v>
      </c>
      <c r="B12" s="28" t="s">
        <v>43</v>
      </c>
      <c r="C12" s="27">
        <v>44</v>
      </c>
      <c r="D12" s="29">
        <v>4827.75946969697</v>
      </c>
      <c r="E12" s="30">
        <v>222730.34</v>
      </c>
      <c r="F12" s="30">
        <v>3136.984</v>
      </c>
    </row>
    <row r="13" spans="1:6" ht="15">
      <c r="A13" s="38">
        <v>29035933600</v>
      </c>
      <c r="B13" s="28" t="s">
        <v>44</v>
      </c>
      <c r="C13" s="27">
        <v>66</v>
      </c>
      <c r="D13" s="29">
        <v>8201.39898989899</v>
      </c>
      <c r="E13" s="30">
        <v>212264.81</v>
      </c>
      <c r="F13" s="30">
        <v>1421.581</v>
      </c>
    </row>
    <row r="14" spans="1:6" ht="15">
      <c r="A14" s="38">
        <v>47782362413</v>
      </c>
      <c r="B14" s="28" t="s">
        <v>45</v>
      </c>
      <c r="C14" s="27">
        <v>122</v>
      </c>
      <c r="D14" s="29">
        <v>7474.619535519126</v>
      </c>
      <c r="E14" s="30">
        <v>199998.344</v>
      </c>
      <c r="F14" s="30">
        <v>17484.606</v>
      </c>
    </row>
    <row r="15" spans="1:6" ht="15">
      <c r="A15" s="38">
        <v>20262622069</v>
      </c>
      <c r="B15" s="28" t="s">
        <v>46</v>
      </c>
      <c r="C15" s="27">
        <v>206</v>
      </c>
      <c r="D15" s="29">
        <v>6513.5125404530745</v>
      </c>
      <c r="E15" s="30">
        <v>177571.155</v>
      </c>
      <c r="F15" s="30">
        <v>16997.113</v>
      </c>
    </row>
    <row r="16" spans="1:6" ht="15">
      <c r="A16" s="38">
        <v>32472378258</v>
      </c>
      <c r="B16" s="28" t="s">
        <v>47</v>
      </c>
      <c r="C16" s="27">
        <v>273</v>
      </c>
      <c r="D16" s="29">
        <v>5152.7817460317465</v>
      </c>
      <c r="E16" s="30">
        <v>150309.403</v>
      </c>
      <c r="F16" s="30">
        <v>3720.333</v>
      </c>
    </row>
    <row r="17" spans="1:6" ht="15">
      <c r="A17" s="49" t="s">
        <v>57</v>
      </c>
      <c r="B17" s="49"/>
      <c r="C17" s="4">
        <f>SUM(C7:C16)</f>
        <v>2919</v>
      </c>
      <c r="D17" s="4">
        <v>5096.833304784744</v>
      </c>
      <c r="E17" s="4">
        <f>SUM(E7:E16)</f>
        <v>3029095.0889999997</v>
      </c>
      <c r="F17" s="4">
        <f>SUM(F7:F16)</f>
        <v>112470.30099999999</v>
      </c>
    </row>
    <row r="18" spans="1:6" ht="15">
      <c r="A18" s="47" t="s">
        <v>37</v>
      </c>
      <c r="B18" s="47"/>
      <c r="C18" s="5">
        <v>12650</v>
      </c>
      <c r="D18" s="5">
        <v>5201.333379446641</v>
      </c>
      <c r="E18" s="5">
        <v>8049321.583</v>
      </c>
      <c r="F18" s="5">
        <v>319112.453</v>
      </c>
    </row>
    <row r="19" spans="1:6" ht="15">
      <c r="A19" s="44" t="s">
        <v>56</v>
      </c>
      <c r="B19" s="44"/>
      <c r="C19" s="37">
        <f>C17/C18</f>
        <v>0.2307509881422925</v>
      </c>
      <c r="D19" s="37" t="s">
        <v>35</v>
      </c>
      <c r="E19" s="37">
        <f>E17/E18</f>
        <v>0.37631681847540865</v>
      </c>
      <c r="F19" s="37">
        <f>F17/F18</f>
        <v>0.3524472327628029</v>
      </c>
    </row>
    <row r="20" spans="1:6" ht="15">
      <c r="A20" s="1" t="s">
        <v>12</v>
      </c>
      <c r="C20" s="2"/>
      <c r="D20" s="2"/>
      <c r="E20" s="2"/>
      <c r="F20" s="2"/>
    </row>
  </sheetData>
  <sheetProtection/>
  <mergeCells count="9">
    <mergeCell ref="A19:B19"/>
    <mergeCell ref="E5:E6"/>
    <mergeCell ref="F5:F6"/>
    <mergeCell ref="A18:B18"/>
    <mergeCell ref="D5:D6"/>
    <mergeCell ref="A17:B17"/>
    <mergeCell ref="A5:A6"/>
    <mergeCell ref="B5:B6"/>
    <mergeCell ref="C5:C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4.7109375" style="0" customWidth="1"/>
    <col min="2" max="2" width="39.421875" style="0" customWidth="1"/>
    <col min="3" max="3" width="12.7109375" style="0" customWidth="1"/>
    <col min="4" max="4" width="14.8515625" style="0" customWidth="1"/>
    <col min="5" max="5" width="14.7109375" style="0" customWidth="1"/>
    <col min="6" max="6" width="12.421875" style="0" customWidth="1"/>
    <col min="7" max="7" width="14.57421875" style="0" customWidth="1"/>
    <col min="8" max="8" width="13.7109375" style="0" customWidth="1"/>
    <col min="9" max="9" width="13.8515625" style="0" customWidth="1"/>
    <col min="10" max="10" width="12.00390625" style="0" bestFit="1" customWidth="1"/>
    <col min="11" max="11" width="23.8515625" style="0" bestFit="1" customWidth="1"/>
    <col min="12" max="12" width="11.8515625" style="0" bestFit="1" customWidth="1"/>
    <col min="13" max="13" width="6.421875" style="0" bestFit="1" customWidth="1"/>
    <col min="14" max="14" width="12.00390625" style="0" bestFit="1" customWidth="1"/>
    <col min="15" max="15" width="16.421875" style="0" bestFit="1" customWidth="1"/>
    <col min="16" max="16" width="17.28125" style="0" customWidth="1"/>
    <col min="17" max="17" width="15.421875" style="0" bestFit="1" customWidth="1"/>
    <col min="26" max="26" width="18.421875" style="0" customWidth="1"/>
    <col min="31" max="31" width="16.28125" style="0" customWidth="1"/>
    <col min="32" max="33" width="17.00390625" style="0" customWidth="1"/>
  </cols>
  <sheetData>
    <row r="3" spans="1:2" ht="15">
      <c r="A3" s="10" t="s">
        <v>38</v>
      </c>
      <c r="B3" s="3"/>
    </row>
    <row r="4" spans="3:4" ht="14.25" customHeight="1">
      <c r="C4" s="3"/>
      <c r="D4" s="9" t="s">
        <v>33</v>
      </c>
    </row>
    <row r="5" spans="1:5" ht="24">
      <c r="A5" s="6" t="s">
        <v>5</v>
      </c>
      <c r="B5" s="6" t="s">
        <v>10</v>
      </c>
      <c r="C5" s="7" t="s">
        <v>4</v>
      </c>
      <c r="D5" s="7" t="s">
        <v>36</v>
      </c>
      <c r="E5" s="7" t="s">
        <v>11</v>
      </c>
    </row>
    <row r="6" spans="1:6" ht="15">
      <c r="A6" s="43">
        <v>38710407796</v>
      </c>
      <c r="B6" s="40" t="s">
        <v>48</v>
      </c>
      <c r="C6" s="41">
        <v>201</v>
      </c>
      <c r="D6" s="42">
        <v>101984.999</v>
      </c>
      <c r="E6" s="42">
        <v>35387.41</v>
      </c>
      <c r="F6" s="11"/>
    </row>
    <row r="7" spans="1:7" ht="15">
      <c r="A7" s="43">
        <v>70091830677</v>
      </c>
      <c r="B7" s="40" t="s">
        <v>41</v>
      </c>
      <c r="C7" s="41">
        <v>557</v>
      </c>
      <c r="D7" s="42">
        <v>363794.316</v>
      </c>
      <c r="E7" s="42">
        <v>25366.917</v>
      </c>
      <c r="G7" s="39"/>
    </row>
    <row r="8" spans="1:5" ht="15">
      <c r="A8" s="43">
        <v>47782362413</v>
      </c>
      <c r="B8" s="40" t="s">
        <v>45</v>
      </c>
      <c r="C8" s="41">
        <v>122</v>
      </c>
      <c r="D8" s="42">
        <v>199998.344</v>
      </c>
      <c r="E8" s="42">
        <v>17484.606</v>
      </c>
    </row>
    <row r="9" spans="1:5" ht="15">
      <c r="A9" s="43">
        <v>20262622069</v>
      </c>
      <c r="B9" s="40" t="s">
        <v>46</v>
      </c>
      <c r="C9" s="41">
        <v>206</v>
      </c>
      <c r="D9" s="42">
        <v>177571.155</v>
      </c>
      <c r="E9" s="42">
        <v>16997.113</v>
      </c>
    </row>
    <row r="10" spans="1:5" ht="15">
      <c r="A10" s="43">
        <v>16257048014</v>
      </c>
      <c r="B10" s="40" t="s">
        <v>49</v>
      </c>
      <c r="C10" s="41">
        <v>234</v>
      </c>
      <c r="D10" s="42">
        <v>518559.727</v>
      </c>
      <c r="E10" s="42">
        <v>16498.955</v>
      </c>
    </row>
    <row r="11" spans="1:5" ht="15">
      <c r="A11" s="43">
        <v>7977096210</v>
      </c>
      <c r="B11" s="40" t="s">
        <v>50</v>
      </c>
      <c r="C11" s="41">
        <v>594</v>
      </c>
      <c r="D11" s="42">
        <v>348724.643</v>
      </c>
      <c r="E11" s="42">
        <v>16183.06</v>
      </c>
    </row>
    <row r="12" spans="1:5" ht="15">
      <c r="A12" s="43">
        <v>74221603797</v>
      </c>
      <c r="B12" s="40" t="s">
        <v>51</v>
      </c>
      <c r="C12" s="41">
        <v>165</v>
      </c>
      <c r="D12" s="42">
        <v>121635.75</v>
      </c>
      <c r="E12" s="42">
        <v>12913.046</v>
      </c>
    </row>
    <row r="13" spans="1:5" ht="15">
      <c r="A13" s="43">
        <v>71112872675</v>
      </c>
      <c r="B13" s="40" t="s">
        <v>52</v>
      </c>
      <c r="C13" s="41">
        <v>774</v>
      </c>
      <c r="D13" s="42">
        <v>463189.587</v>
      </c>
      <c r="E13" s="42">
        <v>10848.221</v>
      </c>
    </row>
    <row r="14" spans="1:5" ht="15">
      <c r="A14" s="43">
        <v>28439393498</v>
      </c>
      <c r="B14" s="40" t="s">
        <v>53</v>
      </c>
      <c r="C14" s="41">
        <v>204</v>
      </c>
      <c r="D14" s="42">
        <v>74400.369</v>
      </c>
      <c r="E14" s="42">
        <v>10494.467</v>
      </c>
    </row>
    <row r="15" spans="1:5" ht="15">
      <c r="A15" s="43">
        <v>32728164082</v>
      </c>
      <c r="B15" s="40" t="s">
        <v>54</v>
      </c>
      <c r="C15" s="41">
        <v>221</v>
      </c>
      <c r="D15" s="42">
        <v>91820.678</v>
      </c>
      <c r="E15" s="42">
        <v>10303.894</v>
      </c>
    </row>
    <row r="16" spans="1:5" ht="15">
      <c r="A16" s="50" t="s">
        <v>13</v>
      </c>
      <c r="B16" s="51"/>
      <c r="C16" s="33">
        <f>SUM(C6:C15)</f>
        <v>3278</v>
      </c>
      <c r="D16" s="33">
        <f>SUM(D6:D15)</f>
        <v>2461679.5679999995</v>
      </c>
      <c r="E16" s="33">
        <f>SUM(E6:E15)</f>
        <v>172477.68899999998</v>
      </c>
    </row>
    <row r="17" spans="1:5" ht="15">
      <c r="A17" s="52" t="s">
        <v>37</v>
      </c>
      <c r="B17" s="53"/>
      <c r="C17" s="34">
        <v>12650</v>
      </c>
      <c r="D17" s="34">
        <v>8049321.583</v>
      </c>
      <c r="E17" s="34">
        <v>419352.801</v>
      </c>
    </row>
    <row r="18" spans="1:6" ht="15">
      <c r="A18" s="52" t="s">
        <v>55</v>
      </c>
      <c r="B18" s="53"/>
      <c r="C18" s="35">
        <f>C16/C17</f>
        <v>0.2591304347826087</v>
      </c>
      <c r="D18" s="35">
        <f>D16/D17</f>
        <v>0.3058244775806965</v>
      </c>
      <c r="E18" s="35">
        <f>E16/E17</f>
        <v>0.4112949492377422</v>
      </c>
      <c r="F18" s="2"/>
    </row>
    <row r="19" spans="1:6" ht="15">
      <c r="A19" s="1" t="s">
        <v>12</v>
      </c>
      <c r="C19" s="2"/>
      <c r="D19" s="2"/>
      <c r="E19" s="2"/>
      <c r="F19" s="2"/>
    </row>
  </sheetData>
  <sheetProtection/>
  <mergeCells count="3">
    <mergeCell ref="A16:B16"/>
    <mergeCell ref="A17:B17"/>
    <mergeCell ref="A18:B1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2021-05-21T11:04:02Z</dcterms:modified>
  <cp:category/>
  <cp:version/>
  <cp:contentType/>
  <cp:contentStatus/>
</cp:coreProperties>
</file>