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970" windowHeight="5745" tabRatio="953"/>
  </bookViews>
  <sheets>
    <sheet name="Tablica 1" sheetId="3" r:id="rId1"/>
    <sheet name="Grafikon 1" sheetId="74" r:id="rId2"/>
    <sheet name="Tablica 2" sheetId="58" r:id="rId3"/>
  </sheets>
  <definedNames>
    <definedName name="_ftn1" localSheetId="2">'Tablica 2'!#REF!</definedName>
    <definedName name="_Hlk531593541" localSheetId="2">'Tablica 2'!#REF!</definedName>
    <definedName name="page\x2dtotal" localSheetId="1">#REF!</definedName>
    <definedName name="page\x2dtotal">#REF!</definedName>
    <definedName name="page\x2dtotal\x2dmaster0" localSheetId="1">#REF!</definedName>
    <definedName name="page\x2dtotal\x2dmaster0">#REF!</definedName>
    <definedName name="PODACI" localSheetId="1">#REF!</definedName>
    <definedName name="PODACI" localSheetId="0">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6" i="58" l="1"/>
  <c r="E18" i="58" l="1"/>
  <c r="G16" i="58"/>
  <c r="G18" i="58" s="1"/>
  <c r="F16" i="58"/>
  <c r="F18" i="58" s="1"/>
  <c r="G16" i="3"/>
  <c r="G15" i="3"/>
  <c r="G14" i="3"/>
  <c r="G13" i="3"/>
  <c r="G12" i="3"/>
  <c r="G11" i="3"/>
  <c r="G10" i="3"/>
  <c r="G9" i="3"/>
  <c r="G8" i="3"/>
  <c r="G17" i="3"/>
  <c r="G18" i="3"/>
  <c r="G19" i="3"/>
  <c r="G20" i="3"/>
  <c r="G21" i="3"/>
  <c r="G22" i="3"/>
  <c r="G23" i="3"/>
  <c r="G24" i="3"/>
</calcChain>
</file>

<file path=xl/sharedStrings.xml><?xml version="1.0" encoding="utf-8"?>
<sst xmlns="http://schemas.openxmlformats.org/spreadsheetml/2006/main" count="85" uniqueCount="67">
  <si>
    <t>Opis</t>
  </si>
  <si>
    <t>Ukupni prihodi</t>
  </si>
  <si>
    <t>Prosječna mjesečna neto plaća po zaposlenom</t>
  </si>
  <si>
    <t>2016.</t>
  </si>
  <si>
    <t>OIB</t>
  </si>
  <si>
    <t>2017.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</si>
  <si>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</si>
  <si>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</si>
  <si>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</si>
  <si>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</si>
  <si>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</si>
  <si>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</si>
  <si>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</si>
  <si>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</si>
  <si>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</si>
  <si>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</si>
  <si>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</si>
  <si>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Izvoz </t>
  </si>
  <si>
    <t xml:space="preserve">Uvoz </t>
  </si>
  <si>
    <t>Investicije u novu dugotrajnu imovinu*</t>
  </si>
  <si>
    <t>1.</t>
  </si>
  <si>
    <t>2.</t>
  </si>
  <si>
    <t>3.</t>
  </si>
  <si>
    <t>4.</t>
  </si>
  <si>
    <t>5.</t>
  </si>
  <si>
    <t>2018.</t>
  </si>
  <si>
    <t>2019.</t>
  </si>
  <si>
    <t>R.br.</t>
  </si>
  <si>
    <t>Naziv</t>
  </si>
  <si>
    <t>Izvor: Fina – Registar godišnjih financijskih izvještaja</t>
  </si>
  <si>
    <r>
      <t xml:space="preserve">Skupina djelatnosti 35.1 
</t>
    </r>
    <r>
      <rPr>
        <sz val="8.5"/>
        <color indexed="9"/>
        <rFont val="Arial"/>
        <family val="2"/>
        <charset val="238"/>
      </rPr>
      <t>(tekuće razdoblje iz godišnjeg financijskog izvještaja)</t>
    </r>
  </si>
  <si>
    <t>Uvoz</t>
  </si>
  <si>
    <t>Trgovinski saldo</t>
  </si>
  <si>
    <t>Neto dobit</t>
  </si>
  <si>
    <t>Oblik vlasništva</t>
  </si>
  <si>
    <t>HEP d.d.</t>
  </si>
  <si>
    <t>Državno</t>
  </si>
  <si>
    <t>HEP-OPERATOR DISTRIBUCIJSKOG SUSTAVA d.o.o.</t>
  </si>
  <si>
    <t>HEP ELEKTRA d.o.o.</t>
  </si>
  <si>
    <t>HRVATSKI OPERATOR PRIJENOSNOG SUSTAVA d.o.o.</t>
  </si>
  <si>
    <t>6.</t>
  </si>
  <si>
    <t>GEN-I HRVATSKA d.o.o.</t>
  </si>
  <si>
    <t>Privatno</t>
  </si>
  <si>
    <t>7.</t>
  </si>
  <si>
    <t>8.</t>
  </si>
  <si>
    <t>9.</t>
  </si>
  <si>
    <t>HEP OPSKRBA d.o.o.</t>
  </si>
  <si>
    <t>10.</t>
  </si>
  <si>
    <t>ENERGIA NATURALIS d.o.o.</t>
  </si>
  <si>
    <t xml:space="preserve">Konsolidirani financijski rezultat – dobit (+) ili gubitak (-) razdoblja </t>
  </si>
  <si>
    <t>(iznosi u tisućama kuna, prosječne plaće u kunama)</t>
  </si>
  <si>
    <t>2020.</t>
  </si>
  <si>
    <t>* Pozicija iz GFI-a (iz obrazaca do 2016.) - "Investicije u novu dugotrajnu imovinu" istovjetna je poziciji "Bruto investicije samo u novu dugotrajnu imovinu" u obrascima GFI-a 2016. - 2020.</t>
  </si>
  <si>
    <t>Indeks 2020./2016.</t>
  </si>
  <si>
    <t>Tablica 1. Osnovni financijski rezultati poslovanja poduzetnika u skupini djelat. 35.1 – Proizvodnja, prijenos i distribucija električne energije, za razdoblje od 2016. do 2020. g.</t>
  </si>
  <si>
    <t>(iznosi u tisućama kuna)</t>
  </si>
  <si>
    <t>Ukupno top 10</t>
  </si>
  <si>
    <t>Ukupno svi poduzetnici NKD 35.1</t>
  </si>
  <si>
    <t>Udio top 10 poduzetnika u skupini djelatnosti NKD 35.1</t>
  </si>
  <si>
    <t>Tablica 2.  Top 10 poduzetnika prema ukupnim prihodima u 2020. godini, u skupini djelatnosti 35.1 – Proizvodnja, prijenos i distribucija električne energije</t>
  </si>
  <si>
    <t>Neto dobit/gubitak</t>
  </si>
  <si>
    <t>09518585079</t>
  </si>
  <si>
    <t>HEP-PROIZVODNJA d.o.o.</t>
  </si>
  <si>
    <t>E.ON ENERGIJA d.o.o.</t>
  </si>
  <si>
    <t>C.E.M.P. d.o.o.</t>
  </si>
  <si>
    <t>Izvor: Fina, Registar godišnjih financijskih izvještaja, obrada GFI-a za razdoblje 2016.-2020. godine</t>
  </si>
  <si>
    <t>Grafikon 1. Dobit razdoblja, gubitak razdoblja te neto dobit poduzetnika u djelatnosti 35.1 – Proizvodnja, prijenos i distribucija električne energije kroz razdoblje od 2016. do 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</si>
</sst>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8.5"/>
      <color indexed="9"/>
      <name val="Arial"/>
      <family val="2"/>
      <charset val="238"/>
    </font>
    <font>
      <sz val="8.5"/>
      <color theme="1"/>
      <name val="Calibri"/>
      <family val="2"/>
      <charset val="238"/>
      <scheme val="minor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</font>
    <font>
      <sz val="10"/>
      <name val="MS Sans Serif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9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0">
    <xf numFmtId="0" fontId="0" fillId="0" borderId="0"/>
    <xf numFmtId="0" fontId="2" fillId="0" borderId="0"/>
    <xf numFmtId="0" fontId="3" fillId="0" borderId="0"/>
    <xf numFmtId="0" fontId="11" fillId="0" borderId="0"/>
    <xf numFmtId="0" fontId="3" fillId="0" borderId="0"/>
    <xf numFmtId="0" fontId="13" fillId="0" borderId="0"/>
    <xf numFmtId="0" fontId="14" fillId="0" borderId="0"/>
    <xf numFmtId="0" fontId="18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4" fillId="0" borderId="0"/>
    <xf numFmtId="0" fontId="19" fillId="0" borderId="0"/>
    <xf numFmtId="0" fontId="2" fillId="0" borderId="0"/>
    <xf numFmtId="0" fontId="3" fillId="0" borderId="0"/>
    <xf numFmtId="0" fontId="20" fillId="0" borderId="0"/>
    <xf numFmtId="9" fontId="3" fillId="0" borderId="0" applyFont="0" applyFill="0" applyBorder="0" applyAlignment="0" applyProtection="0"/>
    <xf numFmtId="0" fontId="11" fillId="0" borderId="0"/>
    <xf numFmtId="0" fontId="2" fillId="0" borderId="0"/>
    <xf numFmtId="9" fontId="3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2" applyFont="1" applyAlignment="1">
      <alignment horizontal="right" vertical="center"/>
    </xf>
    <xf numFmtId="0" fontId="3" fillId="0" borderId="0" xfId="2"/>
    <xf numFmtId="0" fontId="3" fillId="0" borderId="0" xfId="2" applyFill="1"/>
    <xf numFmtId="0" fontId="1" fillId="0" borderId="0" xfId="2" applyFont="1"/>
    <xf numFmtId="0" fontId="10" fillId="0" borderId="0" xfId="2" applyFont="1" applyAlignment="1">
      <alignment horizontal="left" vertical="center"/>
    </xf>
    <xf numFmtId="0" fontId="8" fillId="0" borderId="3" xfId="2" applyFont="1" applyFill="1" applyBorder="1" applyAlignment="1">
      <alignment vertical="center" wrapText="1"/>
    </xf>
    <xf numFmtId="3" fontId="8" fillId="0" borderId="3" xfId="2" applyNumberFormat="1" applyFont="1" applyFill="1" applyBorder="1" applyAlignment="1">
      <alignment horizontal="right" vertical="center" wrapText="1"/>
    </xf>
    <xf numFmtId="0" fontId="9" fillId="0" borderId="3" xfId="2" applyFont="1" applyFill="1" applyBorder="1" applyAlignment="1">
      <alignment vertical="center" wrapText="1"/>
    </xf>
    <xf numFmtId="3" fontId="9" fillId="0" borderId="3" xfId="2" applyNumberFormat="1" applyFont="1" applyFill="1" applyBorder="1" applyAlignment="1">
      <alignment horizontal="right" vertical="center" wrapText="1"/>
    </xf>
    <xf numFmtId="0" fontId="8" fillId="0" borderId="5" xfId="2" applyFont="1" applyFill="1" applyBorder="1" applyAlignment="1">
      <alignment vertical="center" wrapText="1"/>
    </xf>
    <xf numFmtId="3" fontId="8" fillId="0" borderId="5" xfId="2" applyNumberFormat="1" applyFont="1" applyFill="1" applyBorder="1" applyAlignment="1">
      <alignment horizontal="right" vertical="center" wrapText="1"/>
    </xf>
    <xf numFmtId="0" fontId="8" fillId="2" borderId="4" xfId="2" applyFont="1" applyFill="1" applyBorder="1" applyAlignment="1">
      <alignment vertical="center" wrapText="1"/>
    </xf>
    <xf numFmtId="3" fontId="8" fillId="2" borderId="4" xfId="2" applyNumberFormat="1" applyFont="1" applyFill="1" applyBorder="1" applyAlignment="1">
      <alignment horizontal="right" vertical="center" wrapText="1"/>
    </xf>
    <xf numFmtId="0" fontId="14" fillId="0" borderId="0" xfId="6"/>
    <xf numFmtId="0" fontId="12" fillId="3" borderId="1" xfId="6" applyFont="1" applyFill="1" applyBorder="1" applyAlignment="1">
      <alignment horizontal="center" vertical="center" wrapText="1"/>
    </xf>
    <xf numFmtId="0" fontId="15" fillId="3" borderId="1" xfId="6" applyFont="1" applyFill="1" applyBorder="1" applyAlignment="1">
      <alignment horizontal="center" vertical="center" wrapText="1"/>
    </xf>
    <xf numFmtId="3" fontId="17" fillId="4" borderId="1" xfId="6" applyNumberFormat="1" applyFont="1" applyFill="1" applyBorder="1" applyAlignment="1">
      <alignment horizontal="right" vertical="center" wrapText="1"/>
    </xf>
    <xf numFmtId="166" fontId="17" fillId="6" borderId="1" xfId="6" applyNumberFormat="1" applyFont="1" applyFill="1" applyBorder="1" applyAlignment="1">
      <alignment horizontal="right" vertical="center" wrapText="1"/>
    </xf>
    <xf numFmtId="165" fontId="14" fillId="0" borderId="0" xfId="6" applyNumberFormat="1"/>
    <xf numFmtId="0" fontId="16" fillId="0" borderId="3" xfId="6" applyFont="1" applyFill="1" applyBorder="1" applyAlignment="1">
      <alignment horizontal="center" vertical="center"/>
    </xf>
    <xf numFmtId="0" fontId="16" fillId="0" borderId="3" xfId="6" applyFont="1" applyFill="1" applyBorder="1" applyAlignment="1">
      <alignment horizontal="left" vertical="center"/>
    </xf>
    <xf numFmtId="0" fontId="16" fillId="0" borderId="3" xfId="6" applyFont="1" applyFill="1" applyBorder="1" applyAlignment="1">
      <alignment horizontal="center" vertical="center" wrapText="1"/>
    </xf>
    <xf numFmtId="3" fontId="16" fillId="0" borderId="3" xfId="6" applyNumberFormat="1" applyFont="1" applyFill="1" applyBorder="1" applyAlignment="1">
      <alignment horizontal="right" vertical="center" wrapText="1"/>
    </xf>
    <xf numFmtId="0" fontId="16" fillId="0" borderId="12" xfId="6" applyFont="1" applyFill="1" applyBorder="1" applyAlignment="1">
      <alignment horizontal="center" vertical="center" wrapText="1"/>
    </xf>
    <xf numFmtId="0" fontId="16" fillId="0" borderId="12" xfId="6" applyFont="1" applyFill="1" applyBorder="1" applyAlignment="1">
      <alignment horizontal="center" vertical="center"/>
    </xf>
    <xf numFmtId="0" fontId="16" fillId="0" borderId="12" xfId="6" applyFont="1" applyFill="1" applyBorder="1" applyAlignment="1">
      <alignment horizontal="left" vertical="center" wrapText="1"/>
    </xf>
    <xf numFmtId="3" fontId="16" fillId="0" borderId="12" xfId="6" applyNumberFormat="1" applyFont="1" applyFill="1" applyBorder="1" applyAlignment="1">
      <alignment horizontal="right" vertical="center" wrapText="1"/>
    </xf>
    <xf numFmtId="0" fontId="8" fillId="0" borderId="5" xfId="6" applyFont="1" applyFill="1" applyBorder="1" applyAlignment="1">
      <alignment horizontal="center" vertical="center" wrapText="1"/>
    </xf>
    <xf numFmtId="0" fontId="16" fillId="0" borderId="5" xfId="6" applyFont="1" applyFill="1" applyBorder="1" applyAlignment="1">
      <alignment horizontal="center" vertical="center"/>
    </xf>
    <xf numFmtId="0" fontId="16" fillId="0" borderId="5" xfId="6" applyFont="1" applyFill="1" applyBorder="1" applyAlignment="1">
      <alignment horizontal="left" vertical="center"/>
    </xf>
    <xf numFmtId="0" fontId="16" fillId="0" borderId="5" xfId="6" applyFont="1" applyFill="1" applyBorder="1" applyAlignment="1">
      <alignment horizontal="center" vertical="center" wrapText="1"/>
    </xf>
    <xf numFmtId="3" fontId="16" fillId="0" borderId="5" xfId="6" applyNumberFormat="1" applyFont="1" applyFill="1" applyBorder="1" applyAlignment="1">
      <alignment horizontal="right" vertical="center" wrapText="1"/>
    </xf>
    <xf numFmtId="3" fontId="17" fillId="5" borderId="2" xfId="6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vertical="center" wrapText="1"/>
    </xf>
    <xf numFmtId="3" fontId="8" fillId="2" borderId="13" xfId="2" applyNumberFormat="1" applyFont="1" applyFill="1" applyBorder="1" applyAlignment="1">
      <alignment horizontal="right" vertical="center" wrapText="1"/>
    </xf>
    <xf numFmtId="0" fontId="22" fillId="0" borderId="0" xfId="2" applyFont="1"/>
    <xf numFmtId="0" fontId="27" fillId="0" borderId="0" xfId="2" applyFont="1"/>
    <xf numFmtId="0" fontId="5" fillId="3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vertical="center" wrapText="1"/>
    </xf>
    <xf numFmtId="3" fontId="8" fillId="2" borderId="1" xfId="2" applyNumberFormat="1" applyFont="1" applyFill="1" applyBorder="1" applyAlignment="1">
      <alignment horizontal="right" vertical="center" wrapText="1"/>
    </xf>
    <xf numFmtId="165" fontId="3" fillId="0" borderId="0" xfId="2" applyNumberFormat="1"/>
    <xf numFmtId="0" fontId="9" fillId="2" borderId="1" xfId="2" applyFont="1" applyFill="1" applyBorder="1" applyAlignment="1">
      <alignment vertical="center" wrapText="1"/>
    </xf>
    <xf numFmtId="3" fontId="9" fillId="2" borderId="1" xfId="2" applyNumberFormat="1" applyFont="1" applyFill="1" applyBorder="1" applyAlignment="1">
      <alignment horizontal="right" vertical="center" wrapText="1"/>
    </xf>
    <xf numFmtId="0" fontId="28" fillId="0" borderId="0" xfId="2" applyFont="1" applyAlignment="1"/>
    <xf numFmtId="0" fontId="28" fillId="0" borderId="0" xfId="2" applyFont="1"/>
    <xf numFmtId="0" fontId="29" fillId="0" borderId="0" xfId="2" applyFont="1" applyAlignment="1"/>
    <xf numFmtId="0" fontId="29" fillId="0" borderId="0" xfId="2" applyFont="1" applyFill="1"/>
    <xf numFmtId="0" fontId="29" fillId="0" borderId="0" xfId="2" applyFont="1"/>
    <xf numFmtId="0" fontId="26" fillId="0" borderId="0" xfId="2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164" fontId="21" fillId="2" borderId="1" xfId="16" applyNumberFormat="1" applyFont="1" applyFill="1" applyBorder="1" applyAlignment="1">
      <alignment horizontal="center" vertical="center" wrapText="1"/>
    </xf>
    <xf numFmtId="3" fontId="24" fillId="0" borderId="3" xfId="2" applyNumberFormat="1" applyFont="1" applyFill="1" applyBorder="1" applyAlignment="1">
      <alignment horizontal="right" vertical="center" wrapText="1"/>
    </xf>
    <xf numFmtId="164" fontId="21" fillId="0" borderId="3" xfId="16" applyNumberFormat="1" applyFont="1" applyBorder="1" applyAlignment="1">
      <alignment horizontal="center" vertical="center" wrapText="1"/>
    </xf>
    <xf numFmtId="164" fontId="21" fillId="0" borderId="5" xfId="16" applyNumberFormat="1" applyFont="1" applyBorder="1" applyAlignment="1">
      <alignment horizontal="center" vertical="center" wrapText="1"/>
    </xf>
    <xf numFmtId="0" fontId="8" fillId="2" borderId="14" xfId="2" applyFont="1" applyFill="1" applyBorder="1" applyAlignment="1">
      <alignment vertical="center" wrapText="1"/>
    </xf>
    <xf numFmtId="3" fontId="8" fillId="2" borderId="14" xfId="2" applyNumberFormat="1" applyFont="1" applyFill="1" applyBorder="1" applyAlignment="1">
      <alignment horizontal="right" vertical="center" wrapText="1"/>
    </xf>
    <xf numFmtId="3" fontId="8" fillId="2" borderId="15" xfId="2" applyNumberFormat="1" applyFont="1" applyFill="1" applyBorder="1" applyAlignment="1">
      <alignment horizontal="right" vertical="center" wrapText="1"/>
    </xf>
    <xf numFmtId="0" fontId="22" fillId="0" borderId="0" xfId="6" applyFont="1" applyAlignment="1">
      <alignment vertical="center"/>
    </xf>
    <xf numFmtId="0" fontId="30" fillId="0" borderId="0" xfId="6" applyFont="1"/>
    <xf numFmtId="0" fontId="26" fillId="0" borderId="0" xfId="6" applyFont="1" applyAlignment="1">
      <alignment vertical="center"/>
    </xf>
    <xf numFmtId="0" fontId="16" fillId="0" borderId="5" xfId="6" quotePrefix="1" applyFont="1" applyFill="1" applyBorder="1" applyAlignment="1">
      <alignment horizontal="center" vertical="center"/>
    </xf>
    <xf numFmtId="0" fontId="31" fillId="0" borderId="0" xfId="2" applyFont="1"/>
    <xf numFmtId="0" fontId="23" fillId="0" borderId="0" xfId="17" applyFont="1" applyAlignment="1">
      <alignment horizontal="left" vertical="center"/>
    </xf>
    <xf numFmtId="165" fontId="25" fillId="0" borderId="0" xfId="0" applyNumberFormat="1" applyFont="1" applyAlignment="1">
      <alignment vertical="center" wrapText="1"/>
    </xf>
    <xf numFmtId="164" fontId="25" fillId="0" borderId="0" xfId="0" applyNumberFormat="1" applyFont="1" applyAlignment="1">
      <alignment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0" borderId="10" xfId="0" applyFont="1" applyBorder="1" applyAlignment="1">
      <alignment horizontal="right" vertical="center"/>
    </xf>
    <xf numFmtId="0" fontId="5" fillId="3" borderId="16" xfId="2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17" fillId="4" borderId="1" xfId="6" applyFont="1" applyFill="1" applyBorder="1" applyAlignment="1">
      <alignment horizontal="left" vertical="center" wrapText="1"/>
    </xf>
    <xf numFmtId="0" fontId="17" fillId="5" borderId="9" xfId="6" applyFont="1" applyFill="1" applyBorder="1" applyAlignment="1">
      <alignment horizontal="left" vertical="center" wrapText="1"/>
    </xf>
    <xf numFmtId="0" fontId="17" fillId="5" borderId="10" xfId="6" applyFont="1" applyFill="1" applyBorder="1" applyAlignment="1">
      <alignment horizontal="left" vertical="center" wrapText="1"/>
    </xf>
    <xf numFmtId="0" fontId="17" fillId="5" borderId="11" xfId="6" applyFont="1" applyFill="1" applyBorder="1" applyAlignment="1">
      <alignment horizontal="left" vertical="center" wrapText="1"/>
    </xf>
    <xf numFmtId="0" fontId="17" fillId="6" borderId="6" xfId="6" applyFont="1" applyFill="1" applyBorder="1" applyAlignment="1">
      <alignment horizontal="left" vertical="center" wrapText="1"/>
    </xf>
    <xf numFmtId="0" fontId="17" fillId="6" borderId="7" xfId="6" applyFont="1" applyFill="1" applyBorder="1" applyAlignment="1">
      <alignment horizontal="left" vertical="center" wrapText="1"/>
    </xf>
    <xf numFmtId="0" fontId="17" fillId="6" borderId="8" xfId="6" applyFont="1" applyFill="1" applyBorder="1" applyAlignment="1">
      <alignment horizontal="left" vertical="center" wrapText="1"/>
    </xf>
  </cellXfs>
  <cellStyles count="20">
    <cellStyle name="Hiperveza 2" xfId="7"/>
    <cellStyle name="Normal 2" xfId="8"/>
    <cellStyle name="Normal 3" xfId="9"/>
    <cellStyle name="Normalno" xfId="0" builtinId="0"/>
    <cellStyle name="Normalno 10" xfId="10"/>
    <cellStyle name="Normalno 11" xfId="15"/>
    <cellStyle name="Normalno 2" xfId="1"/>
    <cellStyle name="Normalno 2 2" xfId="18"/>
    <cellStyle name="Normalno 3" xfId="2"/>
    <cellStyle name="Normalno 3 2" xfId="11"/>
    <cellStyle name="Normalno 3 3" xfId="4"/>
    <cellStyle name="Normalno 3 3 2" xfId="17"/>
    <cellStyle name="Normalno 4" xfId="3"/>
    <cellStyle name="Normalno 5" xfId="5"/>
    <cellStyle name="Normalno 6" xfId="6"/>
    <cellStyle name="Normalno 7" xfId="12"/>
    <cellStyle name="Normalno 8" xfId="13"/>
    <cellStyle name="Normalno 9" xfId="14"/>
    <cellStyle name="Postotak" xfId="16" builtinId="5"/>
    <cellStyle name="Postotak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'Grafikon 1'!$A$7</c:f>
              <c:strCache>
                <c:ptCount val="1"/>
                <c:pt idx="0">
                  <c:v>Dobit razdoblja </c:v>
                </c:pt>
              </c:strCache>
            </c:strRef>
          </c:tx>
          <c:marker>
            <c:symbol val="none"/>
          </c:marker>
          <c:cat>
            <c:strRef>
              <c:f>'Grafikon 1'!$B$6:$F$6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1'!$B$7:$F$7</c:f>
              <c:numCache>
                <c:formatCode>#,##0</c:formatCode>
                <c:ptCount val="5"/>
                <c:pt idx="0">
                  <c:v>3063434.5780000002</c:v>
                </c:pt>
                <c:pt idx="1">
                  <c:v>2392117.4330000002</c:v>
                </c:pt>
                <c:pt idx="2">
                  <c:v>1922759.7220000001</c:v>
                </c:pt>
                <c:pt idx="3">
                  <c:v>2484882.8250000002</c:v>
                </c:pt>
                <c:pt idx="4">
                  <c:v>2726918.2880000002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1'!$A$8</c:f>
              <c:strCache>
                <c:ptCount val="1"/>
                <c:pt idx="0">
                  <c:v>Gubitak razdoblja </c:v>
                </c:pt>
              </c:strCache>
            </c:strRef>
          </c:tx>
          <c:marker>
            <c:symbol val="none"/>
          </c:marker>
          <c:cat>
            <c:strRef>
              <c:f>'Grafikon 1'!$B$6:$F$6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1'!$B$8:$F$8</c:f>
              <c:numCache>
                <c:formatCode>#,##0</c:formatCode>
                <c:ptCount val="5"/>
                <c:pt idx="0">
                  <c:v>122394.61199999999</c:v>
                </c:pt>
                <c:pt idx="1">
                  <c:v>278666.71399999998</c:v>
                </c:pt>
                <c:pt idx="2">
                  <c:v>128498.477</c:v>
                </c:pt>
                <c:pt idx="3">
                  <c:v>247081.88200000001</c:v>
                </c:pt>
                <c:pt idx="4">
                  <c:v>279077.511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'Grafikon 1'!$A$9</c:f>
              <c:strCache>
                <c:ptCount val="1"/>
                <c:pt idx="0">
                  <c:v>Neto dobit</c:v>
                </c:pt>
              </c:strCache>
            </c:strRef>
          </c:tx>
          <c:marker>
            <c:symbol val="none"/>
          </c:marker>
          <c:cat>
            <c:strRef>
              <c:f>'Grafikon 1'!$B$6:$F$6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1'!$B$9:$F$9</c:f>
              <c:numCache>
                <c:formatCode>#,##0</c:formatCode>
                <c:ptCount val="5"/>
                <c:pt idx="0">
                  <c:v>2941039.966</c:v>
                </c:pt>
                <c:pt idx="1">
                  <c:v>2113450.719</c:v>
                </c:pt>
                <c:pt idx="2">
                  <c:v>1794261.2450000001</c:v>
                </c:pt>
                <c:pt idx="3">
                  <c:v>2237800.943</c:v>
                </c:pt>
                <c:pt idx="4">
                  <c:v>2447840.7769999998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57888"/>
        <c:axId val="208230016"/>
      </c:lineChart>
      <c:catAx>
        <c:axId val="15395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230016"/>
        <c:crosses val="autoZero"/>
        <c:auto val="1"/>
        <c:lblAlgn val="ctr"/>
        <c:lblOffset val="100"/>
        <c:noMultiLvlLbl val="0"/>
      </c:catAx>
      <c:valAx>
        <c:axId val="208230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Iznosi u tis. kn.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5395788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0"/>
            </a:pPr>
            <a:endParaRPr lang="en-US"/>
          </a:p>
        </c:txPr>
      </c:dTable>
    </c:plotArea>
    <c:plotVisOnly val="1"/>
    <c:dispBlanksAs val="gap"/>
    <c:showDLblsOverMax val="0"/>
  </c:chart>
  <c:txPr>
    <a:bodyPr/>
    <a:lstStyle/>
    <a:p>
      <a:pPr>
        <a:defRPr sz="900" b="1">
          <a:solidFill>
            <a:schemeClr val="accent1">
              <a:lumMod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57150</xdr:rowOff>
    </xdr:from>
    <xdr:to>
      <xdr:col>0</xdr:col>
      <xdr:colOff>1476375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715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57150</xdr:rowOff>
    </xdr:from>
    <xdr:to>
      <xdr:col>0</xdr:col>
      <xdr:colOff>1476375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7150"/>
          <a:ext cx="1209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11</xdr:row>
      <xdr:rowOff>38100</xdr:rowOff>
    </xdr:from>
    <xdr:to>
      <xdr:col>9</xdr:col>
      <xdr:colOff>704850</xdr:colOff>
      <xdr:row>24</xdr:row>
      <xdr:rowOff>66675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866775</xdr:colOff>
      <xdr:row>1</xdr:row>
      <xdr:rowOff>133349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A4" sqref="A4:G4"/>
    </sheetView>
  </sheetViews>
  <sheetFormatPr defaultRowHeight="15" x14ac:dyDescent="0.25"/>
  <cols>
    <col min="1" max="1" width="54.5703125" style="2" customWidth="1"/>
    <col min="2" max="3" width="10.140625" style="2" customWidth="1"/>
    <col min="4" max="4" width="10.140625" style="3" customWidth="1"/>
    <col min="5" max="6" width="10.140625" style="2" customWidth="1"/>
    <col min="7" max="7" width="9.140625" style="2"/>
    <col min="8" max="8" width="11.42578125" style="2" bestFit="1" customWidth="1"/>
    <col min="9" max="175" width="9.140625" style="2"/>
    <col min="176" max="176" width="39.140625" style="2" customWidth="1"/>
    <col min="177" max="185" width="10.42578125" style="2" customWidth="1"/>
    <col min="186" max="186" width="9.7109375" style="2" customWidth="1"/>
    <col min="187" max="431" width="9.140625" style="2"/>
    <col min="432" max="432" width="39.140625" style="2" customWidth="1"/>
    <col min="433" max="441" width="10.42578125" style="2" customWidth="1"/>
    <col min="442" max="442" width="9.7109375" style="2" customWidth="1"/>
    <col min="443" max="687" width="9.140625" style="2"/>
    <col min="688" max="688" width="39.140625" style="2" customWidth="1"/>
    <col min="689" max="697" width="10.42578125" style="2" customWidth="1"/>
    <col min="698" max="698" width="9.7109375" style="2" customWidth="1"/>
    <col min="699" max="943" width="9.140625" style="2"/>
    <col min="944" max="944" width="39.140625" style="2" customWidth="1"/>
    <col min="945" max="953" width="10.42578125" style="2" customWidth="1"/>
    <col min="954" max="954" width="9.7109375" style="2" customWidth="1"/>
    <col min="955" max="1199" width="9.140625" style="2"/>
    <col min="1200" max="1200" width="39.140625" style="2" customWidth="1"/>
    <col min="1201" max="1209" width="10.42578125" style="2" customWidth="1"/>
    <col min="1210" max="1210" width="9.7109375" style="2" customWidth="1"/>
    <col min="1211" max="1455" width="9.140625" style="2"/>
    <col min="1456" max="1456" width="39.140625" style="2" customWidth="1"/>
    <col min="1457" max="1465" width="10.42578125" style="2" customWidth="1"/>
    <col min="1466" max="1466" width="9.7109375" style="2" customWidth="1"/>
    <col min="1467" max="1711" width="9.140625" style="2"/>
    <col min="1712" max="1712" width="39.140625" style="2" customWidth="1"/>
    <col min="1713" max="1721" width="10.42578125" style="2" customWidth="1"/>
    <col min="1722" max="1722" width="9.7109375" style="2" customWidth="1"/>
    <col min="1723" max="1967" width="9.140625" style="2"/>
    <col min="1968" max="1968" width="39.140625" style="2" customWidth="1"/>
    <col min="1969" max="1977" width="10.42578125" style="2" customWidth="1"/>
    <col min="1978" max="1978" width="9.7109375" style="2" customWidth="1"/>
    <col min="1979" max="2223" width="9.140625" style="2"/>
    <col min="2224" max="2224" width="39.140625" style="2" customWidth="1"/>
    <col min="2225" max="2233" width="10.42578125" style="2" customWidth="1"/>
    <col min="2234" max="2234" width="9.7109375" style="2" customWidth="1"/>
    <col min="2235" max="2479" width="9.140625" style="2"/>
    <col min="2480" max="2480" width="39.140625" style="2" customWidth="1"/>
    <col min="2481" max="2489" width="10.42578125" style="2" customWidth="1"/>
    <col min="2490" max="2490" width="9.7109375" style="2" customWidth="1"/>
    <col min="2491" max="2735" width="9.140625" style="2"/>
    <col min="2736" max="2736" width="39.140625" style="2" customWidth="1"/>
    <col min="2737" max="2745" width="10.42578125" style="2" customWidth="1"/>
    <col min="2746" max="2746" width="9.7109375" style="2" customWidth="1"/>
    <col min="2747" max="2991" width="9.140625" style="2"/>
    <col min="2992" max="2992" width="39.140625" style="2" customWidth="1"/>
    <col min="2993" max="3001" width="10.42578125" style="2" customWidth="1"/>
    <col min="3002" max="3002" width="9.7109375" style="2" customWidth="1"/>
    <col min="3003" max="3247" width="9.140625" style="2"/>
    <col min="3248" max="3248" width="39.140625" style="2" customWidth="1"/>
    <col min="3249" max="3257" width="10.42578125" style="2" customWidth="1"/>
    <col min="3258" max="3258" width="9.7109375" style="2" customWidth="1"/>
    <col min="3259" max="3503" width="9.140625" style="2"/>
    <col min="3504" max="3504" width="39.140625" style="2" customWidth="1"/>
    <col min="3505" max="3513" width="10.42578125" style="2" customWidth="1"/>
    <col min="3514" max="3514" width="9.7109375" style="2" customWidth="1"/>
    <col min="3515" max="3759" width="9.140625" style="2"/>
    <col min="3760" max="3760" width="39.140625" style="2" customWidth="1"/>
    <col min="3761" max="3769" width="10.42578125" style="2" customWidth="1"/>
    <col min="3770" max="3770" width="9.7109375" style="2" customWidth="1"/>
    <col min="3771" max="4015" width="9.140625" style="2"/>
    <col min="4016" max="4016" width="39.140625" style="2" customWidth="1"/>
    <col min="4017" max="4025" width="10.42578125" style="2" customWidth="1"/>
    <col min="4026" max="4026" width="9.7109375" style="2" customWidth="1"/>
    <col min="4027" max="4271" width="9.140625" style="2"/>
    <col min="4272" max="4272" width="39.140625" style="2" customWidth="1"/>
    <col min="4273" max="4281" width="10.42578125" style="2" customWidth="1"/>
    <col min="4282" max="4282" width="9.7109375" style="2" customWidth="1"/>
    <col min="4283" max="4527" width="9.140625" style="2"/>
    <col min="4528" max="4528" width="39.140625" style="2" customWidth="1"/>
    <col min="4529" max="4537" width="10.42578125" style="2" customWidth="1"/>
    <col min="4538" max="4538" width="9.7109375" style="2" customWidth="1"/>
    <col min="4539" max="4783" width="9.140625" style="2"/>
    <col min="4784" max="4784" width="39.140625" style="2" customWidth="1"/>
    <col min="4785" max="4793" width="10.42578125" style="2" customWidth="1"/>
    <col min="4794" max="4794" width="9.7109375" style="2" customWidth="1"/>
    <col min="4795" max="5039" width="9.140625" style="2"/>
    <col min="5040" max="5040" width="39.140625" style="2" customWidth="1"/>
    <col min="5041" max="5049" width="10.42578125" style="2" customWidth="1"/>
    <col min="5050" max="5050" width="9.7109375" style="2" customWidth="1"/>
    <col min="5051" max="5295" width="9.140625" style="2"/>
    <col min="5296" max="5296" width="39.140625" style="2" customWidth="1"/>
    <col min="5297" max="5305" width="10.42578125" style="2" customWidth="1"/>
    <col min="5306" max="5306" width="9.7109375" style="2" customWidth="1"/>
    <col min="5307" max="5551" width="9.140625" style="2"/>
    <col min="5552" max="5552" width="39.140625" style="2" customWidth="1"/>
    <col min="5553" max="5561" width="10.42578125" style="2" customWidth="1"/>
    <col min="5562" max="5562" width="9.7109375" style="2" customWidth="1"/>
    <col min="5563" max="5807" width="9.140625" style="2"/>
    <col min="5808" max="5808" width="39.140625" style="2" customWidth="1"/>
    <col min="5809" max="5817" width="10.42578125" style="2" customWidth="1"/>
    <col min="5818" max="5818" width="9.7109375" style="2" customWidth="1"/>
    <col min="5819" max="6063" width="9.140625" style="2"/>
    <col min="6064" max="6064" width="39.140625" style="2" customWidth="1"/>
    <col min="6065" max="6073" width="10.42578125" style="2" customWidth="1"/>
    <col min="6074" max="6074" width="9.7109375" style="2" customWidth="1"/>
    <col min="6075" max="6319" width="9.140625" style="2"/>
    <col min="6320" max="6320" width="39.140625" style="2" customWidth="1"/>
    <col min="6321" max="6329" width="10.42578125" style="2" customWidth="1"/>
    <col min="6330" max="6330" width="9.7109375" style="2" customWidth="1"/>
    <col min="6331" max="6575" width="9.140625" style="2"/>
    <col min="6576" max="6576" width="39.140625" style="2" customWidth="1"/>
    <col min="6577" max="6585" width="10.42578125" style="2" customWidth="1"/>
    <col min="6586" max="6586" width="9.7109375" style="2" customWidth="1"/>
    <col min="6587" max="6831" width="9.140625" style="2"/>
    <col min="6832" max="6832" width="39.140625" style="2" customWidth="1"/>
    <col min="6833" max="6841" width="10.42578125" style="2" customWidth="1"/>
    <col min="6842" max="6842" width="9.7109375" style="2" customWidth="1"/>
    <col min="6843" max="7087" width="9.140625" style="2"/>
    <col min="7088" max="7088" width="39.140625" style="2" customWidth="1"/>
    <col min="7089" max="7097" width="10.42578125" style="2" customWidth="1"/>
    <col min="7098" max="7098" width="9.7109375" style="2" customWidth="1"/>
    <col min="7099" max="7343" width="9.140625" style="2"/>
    <col min="7344" max="7344" width="39.140625" style="2" customWidth="1"/>
    <col min="7345" max="7353" width="10.42578125" style="2" customWidth="1"/>
    <col min="7354" max="7354" width="9.7109375" style="2" customWidth="1"/>
    <col min="7355" max="7599" width="9.140625" style="2"/>
    <col min="7600" max="7600" width="39.140625" style="2" customWidth="1"/>
    <col min="7601" max="7609" width="10.42578125" style="2" customWidth="1"/>
    <col min="7610" max="7610" width="9.7109375" style="2" customWidth="1"/>
    <col min="7611" max="7855" width="9.140625" style="2"/>
    <col min="7856" max="7856" width="39.140625" style="2" customWidth="1"/>
    <col min="7857" max="7865" width="10.42578125" style="2" customWidth="1"/>
    <col min="7866" max="7866" width="9.7109375" style="2" customWidth="1"/>
    <col min="7867" max="8111" width="9.140625" style="2"/>
    <col min="8112" max="8112" width="39.140625" style="2" customWidth="1"/>
    <col min="8113" max="8121" width="10.42578125" style="2" customWidth="1"/>
    <col min="8122" max="8122" width="9.7109375" style="2" customWidth="1"/>
    <col min="8123" max="8367" width="9.140625" style="2"/>
    <col min="8368" max="8368" width="39.140625" style="2" customWidth="1"/>
    <col min="8369" max="8377" width="10.42578125" style="2" customWidth="1"/>
    <col min="8378" max="8378" width="9.7109375" style="2" customWidth="1"/>
    <col min="8379" max="8623" width="9.140625" style="2"/>
    <col min="8624" max="8624" width="39.140625" style="2" customWidth="1"/>
    <col min="8625" max="8633" width="10.42578125" style="2" customWidth="1"/>
    <col min="8634" max="8634" width="9.7109375" style="2" customWidth="1"/>
    <col min="8635" max="8879" width="9.140625" style="2"/>
    <col min="8880" max="8880" width="39.140625" style="2" customWidth="1"/>
    <col min="8881" max="8889" width="10.42578125" style="2" customWidth="1"/>
    <col min="8890" max="8890" width="9.7109375" style="2" customWidth="1"/>
    <col min="8891" max="9135" width="9.140625" style="2"/>
    <col min="9136" max="9136" width="39.140625" style="2" customWidth="1"/>
    <col min="9137" max="9145" width="10.42578125" style="2" customWidth="1"/>
    <col min="9146" max="9146" width="9.7109375" style="2" customWidth="1"/>
    <col min="9147" max="9391" width="9.140625" style="2"/>
    <col min="9392" max="9392" width="39.140625" style="2" customWidth="1"/>
    <col min="9393" max="9401" width="10.42578125" style="2" customWidth="1"/>
    <col min="9402" max="9402" width="9.7109375" style="2" customWidth="1"/>
    <col min="9403" max="9647" width="9.140625" style="2"/>
    <col min="9648" max="9648" width="39.140625" style="2" customWidth="1"/>
    <col min="9649" max="9657" width="10.42578125" style="2" customWidth="1"/>
    <col min="9658" max="9658" width="9.7109375" style="2" customWidth="1"/>
    <col min="9659" max="9903" width="9.140625" style="2"/>
    <col min="9904" max="9904" width="39.140625" style="2" customWidth="1"/>
    <col min="9905" max="9913" width="10.42578125" style="2" customWidth="1"/>
    <col min="9914" max="9914" width="9.7109375" style="2" customWidth="1"/>
    <col min="9915" max="10159" width="9.140625" style="2"/>
    <col min="10160" max="10160" width="39.140625" style="2" customWidth="1"/>
    <col min="10161" max="10169" width="10.42578125" style="2" customWidth="1"/>
    <col min="10170" max="10170" width="9.7109375" style="2" customWidth="1"/>
    <col min="10171" max="10415" width="9.140625" style="2"/>
    <col min="10416" max="10416" width="39.140625" style="2" customWidth="1"/>
    <col min="10417" max="10425" width="10.42578125" style="2" customWidth="1"/>
    <col min="10426" max="10426" width="9.7109375" style="2" customWidth="1"/>
    <col min="10427" max="10671" width="9.140625" style="2"/>
    <col min="10672" max="10672" width="39.140625" style="2" customWidth="1"/>
    <col min="10673" max="10681" width="10.42578125" style="2" customWidth="1"/>
    <col min="10682" max="10682" width="9.7109375" style="2" customWidth="1"/>
    <col min="10683" max="10927" width="9.140625" style="2"/>
    <col min="10928" max="10928" width="39.140625" style="2" customWidth="1"/>
    <col min="10929" max="10937" width="10.42578125" style="2" customWidth="1"/>
    <col min="10938" max="10938" width="9.7109375" style="2" customWidth="1"/>
    <col min="10939" max="11183" width="9.140625" style="2"/>
    <col min="11184" max="11184" width="39.140625" style="2" customWidth="1"/>
    <col min="11185" max="11193" width="10.42578125" style="2" customWidth="1"/>
    <col min="11194" max="11194" width="9.7109375" style="2" customWidth="1"/>
    <col min="11195" max="11439" width="9.140625" style="2"/>
    <col min="11440" max="11440" width="39.140625" style="2" customWidth="1"/>
    <col min="11441" max="11449" width="10.42578125" style="2" customWidth="1"/>
    <col min="11450" max="11450" width="9.7109375" style="2" customWidth="1"/>
    <col min="11451" max="11695" width="9.140625" style="2"/>
    <col min="11696" max="11696" width="39.140625" style="2" customWidth="1"/>
    <col min="11697" max="11705" width="10.42578125" style="2" customWidth="1"/>
    <col min="11706" max="11706" width="9.7109375" style="2" customWidth="1"/>
    <col min="11707" max="11951" width="9.140625" style="2"/>
    <col min="11952" max="11952" width="39.140625" style="2" customWidth="1"/>
    <col min="11953" max="11961" width="10.42578125" style="2" customWidth="1"/>
    <col min="11962" max="11962" width="9.7109375" style="2" customWidth="1"/>
    <col min="11963" max="12207" width="9.140625" style="2"/>
    <col min="12208" max="12208" width="39.140625" style="2" customWidth="1"/>
    <col min="12209" max="12217" width="10.42578125" style="2" customWidth="1"/>
    <col min="12218" max="12218" width="9.7109375" style="2" customWidth="1"/>
    <col min="12219" max="12463" width="9.140625" style="2"/>
    <col min="12464" max="12464" width="39.140625" style="2" customWidth="1"/>
    <col min="12465" max="12473" width="10.42578125" style="2" customWidth="1"/>
    <col min="12474" max="12474" width="9.7109375" style="2" customWidth="1"/>
    <col min="12475" max="12719" width="9.140625" style="2"/>
    <col min="12720" max="12720" width="39.140625" style="2" customWidth="1"/>
    <col min="12721" max="12729" width="10.42578125" style="2" customWidth="1"/>
    <col min="12730" max="12730" width="9.7109375" style="2" customWidth="1"/>
    <col min="12731" max="12975" width="9.140625" style="2"/>
    <col min="12976" max="12976" width="39.140625" style="2" customWidth="1"/>
    <col min="12977" max="12985" width="10.42578125" style="2" customWidth="1"/>
    <col min="12986" max="12986" width="9.7109375" style="2" customWidth="1"/>
    <col min="12987" max="13231" width="9.140625" style="2"/>
    <col min="13232" max="13232" width="39.140625" style="2" customWidth="1"/>
    <col min="13233" max="13241" width="10.42578125" style="2" customWidth="1"/>
    <col min="13242" max="13242" width="9.7109375" style="2" customWidth="1"/>
    <col min="13243" max="13487" width="9.140625" style="2"/>
    <col min="13488" max="13488" width="39.140625" style="2" customWidth="1"/>
    <col min="13489" max="13497" width="10.42578125" style="2" customWidth="1"/>
    <col min="13498" max="13498" width="9.7109375" style="2" customWidth="1"/>
    <col min="13499" max="13743" width="9.140625" style="2"/>
    <col min="13744" max="13744" width="39.140625" style="2" customWidth="1"/>
    <col min="13745" max="13753" width="10.42578125" style="2" customWidth="1"/>
    <col min="13754" max="13754" width="9.7109375" style="2" customWidth="1"/>
    <col min="13755" max="13999" width="9.140625" style="2"/>
    <col min="14000" max="14000" width="39.140625" style="2" customWidth="1"/>
    <col min="14001" max="14009" width="10.42578125" style="2" customWidth="1"/>
    <col min="14010" max="14010" width="9.7109375" style="2" customWidth="1"/>
    <col min="14011" max="14255" width="9.140625" style="2"/>
    <col min="14256" max="14256" width="39.140625" style="2" customWidth="1"/>
    <col min="14257" max="14265" width="10.42578125" style="2" customWidth="1"/>
    <col min="14266" max="14266" width="9.7109375" style="2" customWidth="1"/>
    <col min="14267" max="14511" width="9.140625" style="2"/>
    <col min="14512" max="14512" width="39.140625" style="2" customWidth="1"/>
    <col min="14513" max="14521" width="10.42578125" style="2" customWidth="1"/>
    <col min="14522" max="14522" width="9.7109375" style="2" customWidth="1"/>
    <col min="14523" max="14767" width="9.140625" style="2"/>
    <col min="14768" max="14768" width="39.140625" style="2" customWidth="1"/>
    <col min="14769" max="14777" width="10.42578125" style="2" customWidth="1"/>
    <col min="14778" max="14778" width="9.7109375" style="2" customWidth="1"/>
    <col min="14779" max="15023" width="9.140625" style="2"/>
    <col min="15024" max="15024" width="39.140625" style="2" customWidth="1"/>
    <col min="15025" max="15033" width="10.42578125" style="2" customWidth="1"/>
    <col min="15034" max="15034" width="9.7109375" style="2" customWidth="1"/>
    <col min="15035" max="15279" width="9.140625" style="2"/>
    <col min="15280" max="15280" width="39.140625" style="2" customWidth="1"/>
    <col min="15281" max="15289" width="10.42578125" style="2" customWidth="1"/>
    <col min="15290" max="15290" width="9.7109375" style="2" customWidth="1"/>
    <col min="15291" max="15535" width="9.140625" style="2"/>
    <col min="15536" max="15536" width="39.140625" style="2" customWidth="1"/>
    <col min="15537" max="15545" width="10.42578125" style="2" customWidth="1"/>
    <col min="15546" max="15546" width="9.7109375" style="2" customWidth="1"/>
    <col min="15547" max="15791" width="9.140625" style="2"/>
    <col min="15792" max="15792" width="39.140625" style="2" customWidth="1"/>
    <col min="15793" max="15801" width="10.42578125" style="2" customWidth="1"/>
    <col min="15802" max="15802" width="9.7109375" style="2" customWidth="1"/>
    <col min="15803" max="16047" width="9.140625" style="2"/>
    <col min="16048" max="16048" width="39.140625" style="2" customWidth="1"/>
    <col min="16049" max="16057" width="10.42578125" style="2" customWidth="1"/>
    <col min="16058" max="16058" width="9.7109375" style="2" customWidth="1"/>
    <col min="16059" max="16384" width="9.140625" style="2"/>
  </cols>
  <sheetData>
    <row r="1" spans="1:8" x14ac:dyDescent="0.25">
      <c r="A1" s="1"/>
    </row>
    <row r="2" spans="1:8" x14ac:dyDescent="0.25">
      <c r="A2" s="1"/>
    </row>
    <row r="3" spans="1:8" x14ac:dyDescent="0.25">
      <c r="A3" s="36" t="s">
        <v>54</v>
      </c>
      <c r="B3" s="46"/>
      <c r="C3" s="46"/>
      <c r="D3" s="47"/>
      <c r="E3" s="48"/>
      <c r="F3" s="48"/>
      <c r="G3" s="48"/>
    </row>
    <row r="4" spans="1:8" x14ac:dyDescent="0.25">
      <c r="A4" s="70" t="s">
        <v>50</v>
      </c>
      <c r="B4" s="70"/>
      <c r="C4" s="70"/>
      <c r="D4" s="70"/>
      <c r="E4" s="70"/>
      <c r="F4" s="70"/>
      <c r="G4" s="70"/>
    </row>
    <row r="5" spans="1:8" ht="15" customHeight="1" x14ac:dyDescent="0.25">
      <c r="A5" s="66" t="s">
        <v>0</v>
      </c>
      <c r="B5" s="66" t="s">
        <v>30</v>
      </c>
      <c r="C5" s="66"/>
      <c r="D5" s="66"/>
      <c r="E5" s="66"/>
      <c r="F5" s="66"/>
      <c r="G5" s="68" t="s">
        <v>53</v>
      </c>
    </row>
    <row r="6" spans="1:8" ht="12" customHeight="1" x14ac:dyDescent="0.25">
      <c r="A6" s="66"/>
      <c r="B6" s="66"/>
      <c r="C6" s="66"/>
      <c r="D6" s="66"/>
      <c r="E6" s="66"/>
      <c r="F6" s="66"/>
      <c r="G6" s="69"/>
      <c r="H6" s="34"/>
    </row>
    <row r="7" spans="1:8" x14ac:dyDescent="0.25">
      <c r="A7" s="67"/>
      <c r="B7" s="38" t="s">
        <v>3</v>
      </c>
      <c r="C7" s="38" t="s">
        <v>5</v>
      </c>
      <c r="D7" s="38" t="s">
        <v>25</v>
      </c>
      <c r="E7" s="38" t="s">
        <v>26</v>
      </c>
      <c r="F7" s="38" t="s">
        <v>51</v>
      </c>
      <c r="G7" s="69"/>
      <c r="H7" s="34"/>
    </row>
    <row r="8" spans="1:8" x14ac:dyDescent="0.25">
      <c r="A8" s="55" t="s">
        <v>6</v>
      </c>
      <c r="B8" s="56">
        <v>700</v>
      </c>
      <c r="C8" s="56">
        <v>690</v>
      </c>
      <c r="D8" s="56">
        <v>709</v>
      </c>
      <c r="E8" s="56">
        <v>708</v>
      </c>
      <c r="F8" s="57">
        <v>746</v>
      </c>
      <c r="G8" s="51">
        <f t="shared" ref="G8:G16" si="0">F8/B8*100</f>
        <v>106.57142857142856</v>
      </c>
      <c r="H8" s="34"/>
    </row>
    <row r="9" spans="1:8" x14ac:dyDescent="0.25">
      <c r="A9" s="12" t="s">
        <v>7</v>
      </c>
      <c r="B9" s="13">
        <v>334</v>
      </c>
      <c r="C9" s="13">
        <v>336</v>
      </c>
      <c r="D9" s="13">
        <v>352</v>
      </c>
      <c r="E9" s="13">
        <v>353</v>
      </c>
      <c r="F9" s="35">
        <v>354</v>
      </c>
      <c r="G9" s="51">
        <f t="shared" si="0"/>
        <v>105.98802395209582</v>
      </c>
      <c r="H9" s="64"/>
    </row>
    <row r="10" spans="1:8" x14ac:dyDescent="0.25">
      <c r="A10" s="12" t="s">
        <v>8</v>
      </c>
      <c r="B10" s="13">
        <v>366</v>
      </c>
      <c r="C10" s="13">
        <v>354</v>
      </c>
      <c r="D10" s="13">
        <v>357</v>
      </c>
      <c r="E10" s="13">
        <v>355</v>
      </c>
      <c r="F10" s="35">
        <v>392</v>
      </c>
      <c r="G10" s="51">
        <f t="shared" si="0"/>
        <v>107.10382513661203</v>
      </c>
      <c r="H10" s="64"/>
    </row>
    <row r="11" spans="1:8" x14ac:dyDescent="0.25">
      <c r="A11" s="10" t="s">
        <v>9</v>
      </c>
      <c r="B11" s="11">
        <v>11698</v>
      </c>
      <c r="C11" s="11">
        <v>11669</v>
      </c>
      <c r="D11" s="11">
        <v>10913</v>
      </c>
      <c r="E11" s="11">
        <v>11274</v>
      </c>
      <c r="F11" s="11">
        <v>11401</v>
      </c>
      <c r="G11" s="54">
        <f t="shared" si="0"/>
        <v>97.46110446230125</v>
      </c>
      <c r="H11" s="34"/>
    </row>
    <row r="12" spans="1:8" x14ac:dyDescent="0.25">
      <c r="A12" s="6" t="s">
        <v>10</v>
      </c>
      <c r="B12" s="7">
        <v>26172324.581999999</v>
      </c>
      <c r="C12" s="7">
        <v>27494596.287999999</v>
      </c>
      <c r="D12" s="7">
        <v>26495885.408</v>
      </c>
      <c r="E12" s="7">
        <v>29614390.896000002</v>
      </c>
      <c r="F12" s="7">
        <v>27339240.254999999</v>
      </c>
      <c r="G12" s="53">
        <f t="shared" si="0"/>
        <v>104.45858628011418</v>
      </c>
      <c r="H12" s="34"/>
    </row>
    <row r="13" spans="1:8" x14ac:dyDescent="0.25">
      <c r="A13" s="6" t="s">
        <v>11</v>
      </c>
      <c r="B13" s="7">
        <v>22662987.429000001</v>
      </c>
      <c r="C13" s="7">
        <v>25051276.789000001</v>
      </c>
      <c r="D13" s="7">
        <v>24346409.703000002</v>
      </c>
      <c r="E13" s="7">
        <v>26999623.982999999</v>
      </c>
      <c r="F13" s="7">
        <v>24472286.499000002</v>
      </c>
      <c r="G13" s="53">
        <f t="shared" si="0"/>
        <v>107.98349765523317</v>
      </c>
      <c r="H13" s="34"/>
    </row>
    <row r="14" spans="1:8" x14ac:dyDescent="0.25">
      <c r="A14" s="6" t="s">
        <v>12</v>
      </c>
      <c r="B14" s="7">
        <v>3632694.1260000002</v>
      </c>
      <c r="C14" s="7">
        <v>2723231.9240000001</v>
      </c>
      <c r="D14" s="7">
        <v>2277895.9980000001</v>
      </c>
      <c r="E14" s="7">
        <v>2863083.1850000001</v>
      </c>
      <c r="F14" s="7">
        <v>3147741.4550000001</v>
      </c>
      <c r="G14" s="53">
        <f t="shared" si="0"/>
        <v>86.650330190778078</v>
      </c>
      <c r="H14" s="34"/>
    </row>
    <row r="15" spans="1:8" x14ac:dyDescent="0.25">
      <c r="A15" s="6" t="s">
        <v>13</v>
      </c>
      <c r="B15" s="7">
        <v>123356.973</v>
      </c>
      <c r="C15" s="7">
        <v>279912.42499999999</v>
      </c>
      <c r="D15" s="7">
        <v>128420.29300000001</v>
      </c>
      <c r="E15" s="7">
        <v>248316.272</v>
      </c>
      <c r="F15" s="7">
        <v>280787.69900000002</v>
      </c>
      <c r="G15" s="53">
        <f t="shared" si="0"/>
        <v>227.62207289246638</v>
      </c>
      <c r="H15" s="34"/>
    </row>
    <row r="16" spans="1:8" x14ac:dyDescent="0.25">
      <c r="A16" s="6" t="s">
        <v>14</v>
      </c>
      <c r="B16" s="7">
        <v>568297.18700000003</v>
      </c>
      <c r="C16" s="7">
        <v>329868.78000000003</v>
      </c>
      <c r="D16" s="7">
        <v>355214.46</v>
      </c>
      <c r="E16" s="7">
        <v>376965.97</v>
      </c>
      <c r="F16" s="7">
        <v>419112.97899999999</v>
      </c>
      <c r="G16" s="53">
        <f t="shared" si="0"/>
        <v>73.74890965279404</v>
      </c>
      <c r="H16" s="34"/>
    </row>
    <row r="17" spans="1:8" x14ac:dyDescent="0.25">
      <c r="A17" s="6" t="s">
        <v>15</v>
      </c>
      <c r="B17" s="7">
        <v>3063434.5780000002</v>
      </c>
      <c r="C17" s="7">
        <v>2392117.4330000002</v>
      </c>
      <c r="D17" s="7">
        <v>1922759.7220000001</v>
      </c>
      <c r="E17" s="7">
        <v>2484882.8250000002</v>
      </c>
      <c r="F17" s="7">
        <v>2726918.2880000002</v>
      </c>
      <c r="G17" s="53">
        <f t="shared" ref="G17:G24" si="1">F17/B17*100</f>
        <v>89.0150652337515</v>
      </c>
      <c r="H17" s="34"/>
    </row>
    <row r="18" spans="1:8" ht="13.5" customHeight="1" x14ac:dyDescent="0.25">
      <c r="A18" s="6" t="s">
        <v>16</v>
      </c>
      <c r="B18" s="7">
        <v>122394.61199999999</v>
      </c>
      <c r="C18" s="7">
        <v>278666.71399999998</v>
      </c>
      <c r="D18" s="7">
        <v>128498.477</v>
      </c>
      <c r="E18" s="7">
        <v>247081.88200000001</v>
      </c>
      <c r="F18" s="7">
        <v>279077.511</v>
      </c>
      <c r="G18" s="53">
        <f t="shared" si="1"/>
        <v>228.01453956159446</v>
      </c>
      <c r="H18" s="34"/>
    </row>
    <row r="19" spans="1:8" s="4" customFormat="1" ht="13.5" customHeight="1" x14ac:dyDescent="0.25">
      <c r="A19" s="8" t="s">
        <v>49</v>
      </c>
      <c r="B19" s="9">
        <v>2941039.966</v>
      </c>
      <c r="C19" s="9">
        <v>2113450.719</v>
      </c>
      <c r="D19" s="9">
        <v>1794261.2450000001</v>
      </c>
      <c r="E19" s="9">
        <v>2237800.943</v>
      </c>
      <c r="F19" s="9">
        <v>2447840.7769999998</v>
      </c>
      <c r="G19" s="53">
        <f t="shared" si="1"/>
        <v>83.230449272990242</v>
      </c>
      <c r="H19" s="65"/>
    </row>
    <row r="20" spans="1:8" x14ac:dyDescent="0.25">
      <c r="A20" s="6" t="s">
        <v>17</v>
      </c>
      <c r="B20" s="7">
        <v>2499477.6030000001</v>
      </c>
      <c r="C20" s="7">
        <v>2904170.3859999999</v>
      </c>
      <c r="D20" s="7">
        <v>2124229.0520000001</v>
      </c>
      <c r="E20" s="7">
        <v>2080935.371</v>
      </c>
      <c r="F20" s="7">
        <v>1883514.4979999999</v>
      </c>
      <c r="G20" s="53">
        <f t="shared" si="1"/>
        <v>75.35632628751344</v>
      </c>
      <c r="H20" s="65"/>
    </row>
    <row r="21" spans="1:8" x14ac:dyDescent="0.25">
      <c r="A21" s="6" t="s">
        <v>18</v>
      </c>
      <c r="B21" s="7">
        <v>4330606.7039999999</v>
      </c>
      <c r="C21" s="7">
        <v>4858466.0789999999</v>
      </c>
      <c r="D21" s="7">
        <v>4556571.5279999999</v>
      </c>
      <c r="E21" s="7">
        <v>6194955.5329999998</v>
      </c>
      <c r="F21" s="7">
        <v>3773468.2949999999</v>
      </c>
      <c r="G21" s="53">
        <f t="shared" si="1"/>
        <v>87.134864764205105</v>
      </c>
      <c r="H21" s="65"/>
    </row>
    <row r="22" spans="1:8" x14ac:dyDescent="0.25">
      <c r="A22" s="6" t="s">
        <v>32</v>
      </c>
      <c r="B22" s="52">
        <v>-1831129.101</v>
      </c>
      <c r="C22" s="52">
        <v>-1954295.693</v>
      </c>
      <c r="D22" s="52">
        <v>-2432342.4759999998</v>
      </c>
      <c r="E22" s="52">
        <v>-4114020.162</v>
      </c>
      <c r="F22" s="52">
        <v>-1889953.797</v>
      </c>
      <c r="G22" s="53">
        <f t="shared" si="1"/>
        <v>103.21248217659122</v>
      </c>
      <c r="H22" s="34"/>
    </row>
    <row r="23" spans="1:8" x14ac:dyDescent="0.25">
      <c r="A23" s="6" t="s">
        <v>19</v>
      </c>
      <c r="B23" s="7">
        <v>1288733.2420000001</v>
      </c>
      <c r="C23" s="7">
        <v>1281474.216</v>
      </c>
      <c r="D23" s="7">
        <v>1215405.71</v>
      </c>
      <c r="E23" s="7">
        <v>1176286.902</v>
      </c>
      <c r="F23" s="7">
        <v>1633912.8529999999</v>
      </c>
      <c r="G23" s="53">
        <f t="shared" si="1"/>
        <v>126.78441121486954</v>
      </c>
      <c r="H23" s="34"/>
    </row>
    <row r="24" spans="1:8" ht="14.25" customHeight="1" x14ac:dyDescent="0.25">
      <c r="A24" s="6" t="s">
        <v>2</v>
      </c>
      <c r="B24" s="7">
        <v>7508.2755528010484</v>
      </c>
      <c r="C24" s="7">
        <v>7800.9432399234438</v>
      </c>
      <c r="D24" s="7">
        <v>7852.9134594825746</v>
      </c>
      <c r="E24" s="7">
        <v>8000.0184569215307</v>
      </c>
      <c r="F24" s="7">
        <v>8379.7487281817394</v>
      </c>
      <c r="G24" s="53">
        <f t="shared" si="1"/>
        <v>111.60683527465342</v>
      </c>
      <c r="H24" s="34"/>
    </row>
    <row r="25" spans="1:8" x14ac:dyDescent="0.25">
      <c r="A25" s="49" t="s">
        <v>65</v>
      </c>
    </row>
    <row r="26" spans="1:8" x14ac:dyDescent="0.25">
      <c r="A26" s="50" t="s">
        <v>52</v>
      </c>
    </row>
    <row r="27" spans="1:8" x14ac:dyDescent="0.25">
      <c r="F27" s="41"/>
    </row>
    <row r="28" spans="1:8" x14ac:dyDescent="0.25">
      <c r="F28" s="41"/>
    </row>
    <row r="29" spans="1:8" x14ac:dyDescent="0.25">
      <c r="F29" s="41"/>
    </row>
    <row r="30" spans="1:8" x14ac:dyDescent="0.25">
      <c r="F30" s="41"/>
    </row>
    <row r="31" spans="1:8" x14ac:dyDescent="0.25">
      <c r="D31" s="2"/>
    </row>
  </sheetData>
  <mergeCells count="4">
    <mergeCell ref="A5:A7"/>
    <mergeCell ref="B5:F6"/>
    <mergeCell ref="G5:G7"/>
    <mergeCell ref="A4:G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A3" sqref="A3"/>
    </sheetView>
  </sheetViews>
  <sheetFormatPr defaultRowHeight="15" x14ac:dyDescent="0.25"/>
  <cols>
    <col min="1" max="1" width="21" style="2" customWidth="1"/>
    <col min="2" max="8" width="11.140625" style="2" customWidth="1"/>
    <col min="9" max="9" width="11.5703125" style="2" customWidth="1"/>
    <col min="10" max="10" width="11" style="2" customWidth="1"/>
    <col min="11" max="11" width="9.7109375" style="2" customWidth="1"/>
    <col min="12" max="12" width="11.28515625" style="2" customWidth="1"/>
    <col min="13" max="13" width="11.7109375" style="2" customWidth="1"/>
    <col min="14" max="256" width="9.140625" style="2"/>
    <col min="257" max="257" width="21" style="2" customWidth="1"/>
    <col min="258" max="264" width="11.140625" style="2" customWidth="1"/>
    <col min="265" max="265" width="11.5703125" style="2" customWidth="1"/>
    <col min="266" max="266" width="11" style="2" customWidth="1"/>
    <col min="267" max="267" width="9.7109375" style="2" customWidth="1"/>
    <col min="268" max="268" width="11.28515625" style="2" customWidth="1"/>
    <col min="269" max="269" width="11.7109375" style="2" customWidth="1"/>
    <col min="270" max="512" width="9.140625" style="2"/>
    <col min="513" max="513" width="21" style="2" customWidth="1"/>
    <col min="514" max="520" width="11.140625" style="2" customWidth="1"/>
    <col min="521" max="521" width="11.5703125" style="2" customWidth="1"/>
    <col min="522" max="522" width="11" style="2" customWidth="1"/>
    <col min="523" max="523" width="9.7109375" style="2" customWidth="1"/>
    <col min="524" max="524" width="11.28515625" style="2" customWidth="1"/>
    <col min="525" max="525" width="11.7109375" style="2" customWidth="1"/>
    <col min="526" max="768" width="9.140625" style="2"/>
    <col min="769" max="769" width="21" style="2" customWidth="1"/>
    <col min="770" max="776" width="11.140625" style="2" customWidth="1"/>
    <col min="777" max="777" width="11.5703125" style="2" customWidth="1"/>
    <col min="778" max="778" width="11" style="2" customWidth="1"/>
    <col min="779" max="779" width="9.7109375" style="2" customWidth="1"/>
    <col min="780" max="780" width="11.28515625" style="2" customWidth="1"/>
    <col min="781" max="781" width="11.7109375" style="2" customWidth="1"/>
    <col min="782" max="1024" width="9.140625" style="2"/>
    <col min="1025" max="1025" width="21" style="2" customWidth="1"/>
    <col min="1026" max="1032" width="11.140625" style="2" customWidth="1"/>
    <col min="1033" max="1033" width="11.5703125" style="2" customWidth="1"/>
    <col min="1034" max="1034" width="11" style="2" customWidth="1"/>
    <col min="1035" max="1035" width="9.7109375" style="2" customWidth="1"/>
    <col min="1036" max="1036" width="11.28515625" style="2" customWidth="1"/>
    <col min="1037" max="1037" width="11.7109375" style="2" customWidth="1"/>
    <col min="1038" max="1280" width="9.140625" style="2"/>
    <col min="1281" max="1281" width="21" style="2" customWidth="1"/>
    <col min="1282" max="1288" width="11.140625" style="2" customWidth="1"/>
    <col min="1289" max="1289" width="11.5703125" style="2" customWidth="1"/>
    <col min="1290" max="1290" width="11" style="2" customWidth="1"/>
    <col min="1291" max="1291" width="9.7109375" style="2" customWidth="1"/>
    <col min="1292" max="1292" width="11.28515625" style="2" customWidth="1"/>
    <col min="1293" max="1293" width="11.7109375" style="2" customWidth="1"/>
    <col min="1294" max="1536" width="9.140625" style="2"/>
    <col min="1537" max="1537" width="21" style="2" customWidth="1"/>
    <col min="1538" max="1544" width="11.140625" style="2" customWidth="1"/>
    <col min="1545" max="1545" width="11.5703125" style="2" customWidth="1"/>
    <col min="1546" max="1546" width="11" style="2" customWidth="1"/>
    <col min="1547" max="1547" width="9.7109375" style="2" customWidth="1"/>
    <col min="1548" max="1548" width="11.28515625" style="2" customWidth="1"/>
    <col min="1549" max="1549" width="11.7109375" style="2" customWidth="1"/>
    <col min="1550" max="1792" width="9.140625" style="2"/>
    <col min="1793" max="1793" width="21" style="2" customWidth="1"/>
    <col min="1794" max="1800" width="11.140625" style="2" customWidth="1"/>
    <col min="1801" max="1801" width="11.5703125" style="2" customWidth="1"/>
    <col min="1802" max="1802" width="11" style="2" customWidth="1"/>
    <col min="1803" max="1803" width="9.7109375" style="2" customWidth="1"/>
    <col min="1804" max="1804" width="11.28515625" style="2" customWidth="1"/>
    <col min="1805" max="1805" width="11.7109375" style="2" customWidth="1"/>
    <col min="1806" max="2048" width="9.140625" style="2"/>
    <col min="2049" max="2049" width="21" style="2" customWidth="1"/>
    <col min="2050" max="2056" width="11.140625" style="2" customWidth="1"/>
    <col min="2057" max="2057" width="11.5703125" style="2" customWidth="1"/>
    <col min="2058" max="2058" width="11" style="2" customWidth="1"/>
    <col min="2059" max="2059" width="9.7109375" style="2" customWidth="1"/>
    <col min="2060" max="2060" width="11.28515625" style="2" customWidth="1"/>
    <col min="2061" max="2061" width="11.7109375" style="2" customWidth="1"/>
    <col min="2062" max="2304" width="9.140625" style="2"/>
    <col min="2305" max="2305" width="21" style="2" customWidth="1"/>
    <col min="2306" max="2312" width="11.140625" style="2" customWidth="1"/>
    <col min="2313" max="2313" width="11.5703125" style="2" customWidth="1"/>
    <col min="2314" max="2314" width="11" style="2" customWidth="1"/>
    <col min="2315" max="2315" width="9.7109375" style="2" customWidth="1"/>
    <col min="2316" max="2316" width="11.28515625" style="2" customWidth="1"/>
    <col min="2317" max="2317" width="11.7109375" style="2" customWidth="1"/>
    <col min="2318" max="2560" width="9.140625" style="2"/>
    <col min="2561" max="2561" width="21" style="2" customWidth="1"/>
    <col min="2562" max="2568" width="11.140625" style="2" customWidth="1"/>
    <col min="2569" max="2569" width="11.5703125" style="2" customWidth="1"/>
    <col min="2570" max="2570" width="11" style="2" customWidth="1"/>
    <col min="2571" max="2571" width="9.7109375" style="2" customWidth="1"/>
    <col min="2572" max="2572" width="11.28515625" style="2" customWidth="1"/>
    <col min="2573" max="2573" width="11.7109375" style="2" customWidth="1"/>
    <col min="2574" max="2816" width="9.140625" style="2"/>
    <col min="2817" max="2817" width="21" style="2" customWidth="1"/>
    <col min="2818" max="2824" width="11.140625" style="2" customWidth="1"/>
    <col min="2825" max="2825" width="11.5703125" style="2" customWidth="1"/>
    <col min="2826" max="2826" width="11" style="2" customWidth="1"/>
    <col min="2827" max="2827" width="9.7109375" style="2" customWidth="1"/>
    <col min="2828" max="2828" width="11.28515625" style="2" customWidth="1"/>
    <col min="2829" max="2829" width="11.7109375" style="2" customWidth="1"/>
    <col min="2830" max="3072" width="9.140625" style="2"/>
    <col min="3073" max="3073" width="21" style="2" customWidth="1"/>
    <col min="3074" max="3080" width="11.140625" style="2" customWidth="1"/>
    <col min="3081" max="3081" width="11.5703125" style="2" customWidth="1"/>
    <col min="3082" max="3082" width="11" style="2" customWidth="1"/>
    <col min="3083" max="3083" width="9.7109375" style="2" customWidth="1"/>
    <col min="3084" max="3084" width="11.28515625" style="2" customWidth="1"/>
    <col min="3085" max="3085" width="11.7109375" style="2" customWidth="1"/>
    <col min="3086" max="3328" width="9.140625" style="2"/>
    <col min="3329" max="3329" width="21" style="2" customWidth="1"/>
    <col min="3330" max="3336" width="11.140625" style="2" customWidth="1"/>
    <col min="3337" max="3337" width="11.5703125" style="2" customWidth="1"/>
    <col min="3338" max="3338" width="11" style="2" customWidth="1"/>
    <col min="3339" max="3339" width="9.7109375" style="2" customWidth="1"/>
    <col min="3340" max="3340" width="11.28515625" style="2" customWidth="1"/>
    <col min="3341" max="3341" width="11.7109375" style="2" customWidth="1"/>
    <col min="3342" max="3584" width="9.140625" style="2"/>
    <col min="3585" max="3585" width="21" style="2" customWidth="1"/>
    <col min="3586" max="3592" width="11.140625" style="2" customWidth="1"/>
    <col min="3593" max="3593" width="11.5703125" style="2" customWidth="1"/>
    <col min="3594" max="3594" width="11" style="2" customWidth="1"/>
    <col min="3595" max="3595" width="9.7109375" style="2" customWidth="1"/>
    <col min="3596" max="3596" width="11.28515625" style="2" customWidth="1"/>
    <col min="3597" max="3597" width="11.7109375" style="2" customWidth="1"/>
    <col min="3598" max="3840" width="9.140625" style="2"/>
    <col min="3841" max="3841" width="21" style="2" customWidth="1"/>
    <col min="3842" max="3848" width="11.140625" style="2" customWidth="1"/>
    <col min="3849" max="3849" width="11.5703125" style="2" customWidth="1"/>
    <col min="3850" max="3850" width="11" style="2" customWidth="1"/>
    <col min="3851" max="3851" width="9.7109375" style="2" customWidth="1"/>
    <col min="3852" max="3852" width="11.28515625" style="2" customWidth="1"/>
    <col min="3853" max="3853" width="11.7109375" style="2" customWidth="1"/>
    <col min="3854" max="4096" width="9.140625" style="2"/>
    <col min="4097" max="4097" width="21" style="2" customWidth="1"/>
    <col min="4098" max="4104" width="11.140625" style="2" customWidth="1"/>
    <col min="4105" max="4105" width="11.5703125" style="2" customWidth="1"/>
    <col min="4106" max="4106" width="11" style="2" customWidth="1"/>
    <col min="4107" max="4107" width="9.7109375" style="2" customWidth="1"/>
    <col min="4108" max="4108" width="11.28515625" style="2" customWidth="1"/>
    <col min="4109" max="4109" width="11.7109375" style="2" customWidth="1"/>
    <col min="4110" max="4352" width="9.140625" style="2"/>
    <col min="4353" max="4353" width="21" style="2" customWidth="1"/>
    <col min="4354" max="4360" width="11.140625" style="2" customWidth="1"/>
    <col min="4361" max="4361" width="11.5703125" style="2" customWidth="1"/>
    <col min="4362" max="4362" width="11" style="2" customWidth="1"/>
    <col min="4363" max="4363" width="9.7109375" style="2" customWidth="1"/>
    <col min="4364" max="4364" width="11.28515625" style="2" customWidth="1"/>
    <col min="4365" max="4365" width="11.7109375" style="2" customWidth="1"/>
    <col min="4366" max="4608" width="9.140625" style="2"/>
    <col min="4609" max="4609" width="21" style="2" customWidth="1"/>
    <col min="4610" max="4616" width="11.140625" style="2" customWidth="1"/>
    <col min="4617" max="4617" width="11.5703125" style="2" customWidth="1"/>
    <col min="4618" max="4618" width="11" style="2" customWidth="1"/>
    <col min="4619" max="4619" width="9.7109375" style="2" customWidth="1"/>
    <col min="4620" max="4620" width="11.28515625" style="2" customWidth="1"/>
    <col min="4621" max="4621" width="11.7109375" style="2" customWidth="1"/>
    <col min="4622" max="4864" width="9.140625" style="2"/>
    <col min="4865" max="4865" width="21" style="2" customWidth="1"/>
    <col min="4866" max="4872" width="11.140625" style="2" customWidth="1"/>
    <col min="4873" max="4873" width="11.5703125" style="2" customWidth="1"/>
    <col min="4874" max="4874" width="11" style="2" customWidth="1"/>
    <col min="4875" max="4875" width="9.7109375" style="2" customWidth="1"/>
    <col min="4876" max="4876" width="11.28515625" style="2" customWidth="1"/>
    <col min="4877" max="4877" width="11.7109375" style="2" customWidth="1"/>
    <col min="4878" max="5120" width="9.140625" style="2"/>
    <col min="5121" max="5121" width="21" style="2" customWidth="1"/>
    <col min="5122" max="5128" width="11.140625" style="2" customWidth="1"/>
    <col min="5129" max="5129" width="11.5703125" style="2" customWidth="1"/>
    <col min="5130" max="5130" width="11" style="2" customWidth="1"/>
    <col min="5131" max="5131" width="9.7109375" style="2" customWidth="1"/>
    <col min="5132" max="5132" width="11.28515625" style="2" customWidth="1"/>
    <col min="5133" max="5133" width="11.7109375" style="2" customWidth="1"/>
    <col min="5134" max="5376" width="9.140625" style="2"/>
    <col min="5377" max="5377" width="21" style="2" customWidth="1"/>
    <col min="5378" max="5384" width="11.140625" style="2" customWidth="1"/>
    <col min="5385" max="5385" width="11.5703125" style="2" customWidth="1"/>
    <col min="5386" max="5386" width="11" style="2" customWidth="1"/>
    <col min="5387" max="5387" width="9.7109375" style="2" customWidth="1"/>
    <col min="5388" max="5388" width="11.28515625" style="2" customWidth="1"/>
    <col min="5389" max="5389" width="11.7109375" style="2" customWidth="1"/>
    <col min="5390" max="5632" width="9.140625" style="2"/>
    <col min="5633" max="5633" width="21" style="2" customWidth="1"/>
    <col min="5634" max="5640" width="11.140625" style="2" customWidth="1"/>
    <col min="5641" max="5641" width="11.5703125" style="2" customWidth="1"/>
    <col min="5642" max="5642" width="11" style="2" customWidth="1"/>
    <col min="5643" max="5643" width="9.7109375" style="2" customWidth="1"/>
    <col min="5644" max="5644" width="11.28515625" style="2" customWidth="1"/>
    <col min="5645" max="5645" width="11.7109375" style="2" customWidth="1"/>
    <col min="5646" max="5888" width="9.140625" style="2"/>
    <col min="5889" max="5889" width="21" style="2" customWidth="1"/>
    <col min="5890" max="5896" width="11.140625" style="2" customWidth="1"/>
    <col min="5897" max="5897" width="11.5703125" style="2" customWidth="1"/>
    <col min="5898" max="5898" width="11" style="2" customWidth="1"/>
    <col min="5899" max="5899" width="9.7109375" style="2" customWidth="1"/>
    <col min="5900" max="5900" width="11.28515625" style="2" customWidth="1"/>
    <col min="5901" max="5901" width="11.7109375" style="2" customWidth="1"/>
    <col min="5902" max="6144" width="9.140625" style="2"/>
    <col min="6145" max="6145" width="21" style="2" customWidth="1"/>
    <col min="6146" max="6152" width="11.140625" style="2" customWidth="1"/>
    <col min="6153" max="6153" width="11.5703125" style="2" customWidth="1"/>
    <col min="6154" max="6154" width="11" style="2" customWidth="1"/>
    <col min="6155" max="6155" width="9.7109375" style="2" customWidth="1"/>
    <col min="6156" max="6156" width="11.28515625" style="2" customWidth="1"/>
    <col min="6157" max="6157" width="11.7109375" style="2" customWidth="1"/>
    <col min="6158" max="6400" width="9.140625" style="2"/>
    <col min="6401" max="6401" width="21" style="2" customWidth="1"/>
    <col min="6402" max="6408" width="11.140625" style="2" customWidth="1"/>
    <col min="6409" max="6409" width="11.5703125" style="2" customWidth="1"/>
    <col min="6410" max="6410" width="11" style="2" customWidth="1"/>
    <col min="6411" max="6411" width="9.7109375" style="2" customWidth="1"/>
    <col min="6412" max="6412" width="11.28515625" style="2" customWidth="1"/>
    <col min="6413" max="6413" width="11.7109375" style="2" customWidth="1"/>
    <col min="6414" max="6656" width="9.140625" style="2"/>
    <col min="6657" max="6657" width="21" style="2" customWidth="1"/>
    <col min="6658" max="6664" width="11.140625" style="2" customWidth="1"/>
    <col min="6665" max="6665" width="11.5703125" style="2" customWidth="1"/>
    <col min="6666" max="6666" width="11" style="2" customWidth="1"/>
    <col min="6667" max="6667" width="9.7109375" style="2" customWidth="1"/>
    <col min="6668" max="6668" width="11.28515625" style="2" customWidth="1"/>
    <col min="6669" max="6669" width="11.7109375" style="2" customWidth="1"/>
    <col min="6670" max="6912" width="9.140625" style="2"/>
    <col min="6913" max="6913" width="21" style="2" customWidth="1"/>
    <col min="6914" max="6920" width="11.140625" style="2" customWidth="1"/>
    <col min="6921" max="6921" width="11.5703125" style="2" customWidth="1"/>
    <col min="6922" max="6922" width="11" style="2" customWidth="1"/>
    <col min="6923" max="6923" width="9.7109375" style="2" customWidth="1"/>
    <col min="6924" max="6924" width="11.28515625" style="2" customWidth="1"/>
    <col min="6925" max="6925" width="11.7109375" style="2" customWidth="1"/>
    <col min="6926" max="7168" width="9.140625" style="2"/>
    <col min="7169" max="7169" width="21" style="2" customWidth="1"/>
    <col min="7170" max="7176" width="11.140625" style="2" customWidth="1"/>
    <col min="7177" max="7177" width="11.5703125" style="2" customWidth="1"/>
    <col min="7178" max="7178" width="11" style="2" customWidth="1"/>
    <col min="7179" max="7179" width="9.7109375" style="2" customWidth="1"/>
    <col min="7180" max="7180" width="11.28515625" style="2" customWidth="1"/>
    <col min="7181" max="7181" width="11.7109375" style="2" customWidth="1"/>
    <col min="7182" max="7424" width="9.140625" style="2"/>
    <col min="7425" max="7425" width="21" style="2" customWidth="1"/>
    <col min="7426" max="7432" width="11.140625" style="2" customWidth="1"/>
    <col min="7433" max="7433" width="11.5703125" style="2" customWidth="1"/>
    <col min="7434" max="7434" width="11" style="2" customWidth="1"/>
    <col min="7435" max="7435" width="9.7109375" style="2" customWidth="1"/>
    <col min="7436" max="7436" width="11.28515625" style="2" customWidth="1"/>
    <col min="7437" max="7437" width="11.7109375" style="2" customWidth="1"/>
    <col min="7438" max="7680" width="9.140625" style="2"/>
    <col min="7681" max="7681" width="21" style="2" customWidth="1"/>
    <col min="7682" max="7688" width="11.140625" style="2" customWidth="1"/>
    <col min="7689" max="7689" width="11.5703125" style="2" customWidth="1"/>
    <col min="7690" max="7690" width="11" style="2" customWidth="1"/>
    <col min="7691" max="7691" width="9.7109375" style="2" customWidth="1"/>
    <col min="7692" max="7692" width="11.28515625" style="2" customWidth="1"/>
    <col min="7693" max="7693" width="11.7109375" style="2" customWidth="1"/>
    <col min="7694" max="7936" width="9.140625" style="2"/>
    <col min="7937" max="7937" width="21" style="2" customWidth="1"/>
    <col min="7938" max="7944" width="11.140625" style="2" customWidth="1"/>
    <col min="7945" max="7945" width="11.5703125" style="2" customWidth="1"/>
    <col min="7946" max="7946" width="11" style="2" customWidth="1"/>
    <col min="7947" max="7947" width="9.7109375" style="2" customWidth="1"/>
    <col min="7948" max="7948" width="11.28515625" style="2" customWidth="1"/>
    <col min="7949" max="7949" width="11.7109375" style="2" customWidth="1"/>
    <col min="7950" max="8192" width="9.140625" style="2"/>
    <col min="8193" max="8193" width="21" style="2" customWidth="1"/>
    <col min="8194" max="8200" width="11.140625" style="2" customWidth="1"/>
    <col min="8201" max="8201" width="11.5703125" style="2" customWidth="1"/>
    <col min="8202" max="8202" width="11" style="2" customWidth="1"/>
    <col min="8203" max="8203" width="9.7109375" style="2" customWidth="1"/>
    <col min="8204" max="8204" width="11.28515625" style="2" customWidth="1"/>
    <col min="8205" max="8205" width="11.7109375" style="2" customWidth="1"/>
    <col min="8206" max="8448" width="9.140625" style="2"/>
    <col min="8449" max="8449" width="21" style="2" customWidth="1"/>
    <col min="8450" max="8456" width="11.140625" style="2" customWidth="1"/>
    <col min="8457" max="8457" width="11.5703125" style="2" customWidth="1"/>
    <col min="8458" max="8458" width="11" style="2" customWidth="1"/>
    <col min="8459" max="8459" width="9.7109375" style="2" customWidth="1"/>
    <col min="8460" max="8460" width="11.28515625" style="2" customWidth="1"/>
    <col min="8461" max="8461" width="11.7109375" style="2" customWidth="1"/>
    <col min="8462" max="8704" width="9.140625" style="2"/>
    <col min="8705" max="8705" width="21" style="2" customWidth="1"/>
    <col min="8706" max="8712" width="11.140625" style="2" customWidth="1"/>
    <col min="8713" max="8713" width="11.5703125" style="2" customWidth="1"/>
    <col min="8714" max="8714" width="11" style="2" customWidth="1"/>
    <col min="8715" max="8715" width="9.7109375" style="2" customWidth="1"/>
    <col min="8716" max="8716" width="11.28515625" style="2" customWidth="1"/>
    <col min="8717" max="8717" width="11.7109375" style="2" customWidth="1"/>
    <col min="8718" max="8960" width="9.140625" style="2"/>
    <col min="8961" max="8961" width="21" style="2" customWidth="1"/>
    <col min="8962" max="8968" width="11.140625" style="2" customWidth="1"/>
    <col min="8969" max="8969" width="11.5703125" style="2" customWidth="1"/>
    <col min="8970" max="8970" width="11" style="2" customWidth="1"/>
    <col min="8971" max="8971" width="9.7109375" style="2" customWidth="1"/>
    <col min="8972" max="8972" width="11.28515625" style="2" customWidth="1"/>
    <col min="8973" max="8973" width="11.7109375" style="2" customWidth="1"/>
    <col min="8974" max="9216" width="9.140625" style="2"/>
    <col min="9217" max="9217" width="21" style="2" customWidth="1"/>
    <col min="9218" max="9224" width="11.140625" style="2" customWidth="1"/>
    <col min="9225" max="9225" width="11.5703125" style="2" customWidth="1"/>
    <col min="9226" max="9226" width="11" style="2" customWidth="1"/>
    <col min="9227" max="9227" width="9.7109375" style="2" customWidth="1"/>
    <col min="9228" max="9228" width="11.28515625" style="2" customWidth="1"/>
    <col min="9229" max="9229" width="11.7109375" style="2" customWidth="1"/>
    <col min="9230" max="9472" width="9.140625" style="2"/>
    <col min="9473" max="9473" width="21" style="2" customWidth="1"/>
    <col min="9474" max="9480" width="11.140625" style="2" customWidth="1"/>
    <col min="9481" max="9481" width="11.5703125" style="2" customWidth="1"/>
    <col min="9482" max="9482" width="11" style="2" customWidth="1"/>
    <col min="9483" max="9483" width="9.7109375" style="2" customWidth="1"/>
    <col min="9484" max="9484" width="11.28515625" style="2" customWidth="1"/>
    <col min="9485" max="9485" width="11.7109375" style="2" customWidth="1"/>
    <col min="9486" max="9728" width="9.140625" style="2"/>
    <col min="9729" max="9729" width="21" style="2" customWidth="1"/>
    <col min="9730" max="9736" width="11.140625" style="2" customWidth="1"/>
    <col min="9737" max="9737" width="11.5703125" style="2" customWidth="1"/>
    <col min="9738" max="9738" width="11" style="2" customWidth="1"/>
    <col min="9739" max="9739" width="9.7109375" style="2" customWidth="1"/>
    <col min="9740" max="9740" width="11.28515625" style="2" customWidth="1"/>
    <col min="9741" max="9741" width="11.7109375" style="2" customWidth="1"/>
    <col min="9742" max="9984" width="9.140625" style="2"/>
    <col min="9985" max="9985" width="21" style="2" customWidth="1"/>
    <col min="9986" max="9992" width="11.140625" style="2" customWidth="1"/>
    <col min="9993" max="9993" width="11.5703125" style="2" customWidth="1"/>
    <col min="9994" max="9994" width="11" style="2" customWidth="1"/>
    <col min="9995" max="9995" width="9.7109375" style="2" customWidth="1"/>
    <col min="9996" max="9996" width="11.28515625" style="2" customWidth="1"/>
    <col min="9997" max="9997" width="11.7109375" style="2" customWidth="1"/>
    <col min="9998" max="10240" width="9.140625" style="2"/>
    <col min="10241" max="10241" width="21" style="2" customWidth="1"/>
    <col min="10242" max="10248" width="11.140625" style="2" customWidth="1"/>
    <col min="10249" max="10249" width="11.5703125" style="2" customWidth="1"/>
    <col min="10250" max="10250" width="11" style="2" customWidth="1"/>
    <col min="10251" max="10251" width="9.7109375" style="2" customWidth="1"/>
    <col min="10252" max="10252" width="11.28515625" style="2" customWidth="1"/>
    <col min="10253" max="10253" width="11.7109375" style="2" customWidth="1"/>
    <col min="10254" max="10496" width="9.140625" style="2"/>
    <col min="10497" max="10497" width="21" style="2" customWidth="1"/>
    <col min="10498" max="10504" width="11.140625" style="2" customWidth="1"/>
    <col min="10505" max="10505" width="11.5703125" style="2" customWidth="1"/>
    <col min="10506" max="10506" width="11" style="2" customWidth="1"/>
    <col min="10507" max="10507" width="9.7109375" style="2" customWidth="1"/>
    <col min="10508" max="10508" width="11.28515625" style="2" customWidth="1"/>
    <col min="10509" max="10509" width="11.7109375" style="2" customWidth="1"/>
    <col min="10510" max="10752" width="9.140625" style="2"/>
    <col min="10753" max="10753" width="21" style="2" customWidth="1"/>
    <col min="10754" max="10760" width="11.140625" style="2" customWidth="1"/>
    <col min="10761" max="10761" width="11.5703125" style="2" customWidth="1"/>
    <col min="10762" max="10762" width="11" style="2" customWidth="1"/>
    <col min="10763" max="10763" width="9.7109375" style="2" customWidth="1"/>
    <col min="10764" max="10764" width="11.28515625" style="2" customWidth="1"/>
    <col min="10765" max="10765" width="11.7109375" style="2" customWidth="1"/>
    <col min="10766" max="11008" width="9.140625" style="2"/>
    <col min="11009" max="11009" width="21" style="2" customWidth="1"/>
    <col min="11010" max="11016" width="11.140625" style="2" customWidth="1"/>
    <col min="11017" max="11017" width="11.5703125" style="2" customWidth="1"/>
    <col min="11018" max="11018" width="11" style="2" customWidth="1"/>
    <col min="11019" max="11019" width="9.7109375" style="2" customWidth="1"/>
    <col min="11020" max="11020" width="11.28515625" style="2" customWidth="1"/>
    <col min="11021" max="11021" width="11.7109375" style="2" customWidth="1"/>
    <col min="11022" max="11264" width="9.140625" style="2"/>
    <col min="11265" max="11265" width="21" style="2" customWidth="1"/>
    <col min="11266" max="11272" width="11.140625" style="2" customWidth="1"/>
    <col min="11273" max="11273" width="11.5703125" style="2" customWidth="1"/>
    <col min="11274" max="11274" width="11" style="2" customWidth="1"/>
    <col min="11275" max="11275" width="9.7109375" style="2" customWidth="1"/>
    <col min="11276" max="11276" width="11.28515625" style="2" customWidth="1"/>
    <col min="11277" max="11277" width="11.7109375" style="2" customWidth="1"/>
    <col min="11278" max="11520" width="9.140625" style="2"/>
    <col min="11521" max="11521" width="21" style="2" customWidth="1"/>
    <col min="11522" max="11528" width="11.140625" style="2" customWidth="1"/>
    <col min="11529" max="11529" width="11.5703125" style="2" customWidth="1"/>
    <col min="11530" max="11530" width="11" style="2" customWidth="1"/>
    <col min="11531" max="11531" width="9.7109375" style="2" customWidth="1"/>
    <col min="11532" max="11532" width="11.28515625" style="2" customWidth="1"/>
    <col min="11533" max="11533" width="11.7109375" style="2" customWidth="1"/>
    <col min="11534" max="11776" width="9.140625" style="2"/>
    <col min="11777" max="11777" width="21" style="2" customWidth="1"/>
    <col min="11778" max="11784" width="11.140625" style="2" customWidth="1"/>
    <col min="11785" max="11785" width="11.5703125" style="2" customWidth="1"/>
    <col min="11786" max="11786" width="11" style="2" customWidth="1"/>
    <col min="11787" max="11787" width="9.7109375" style="2" customWidth="1"/>
    <col min="11788" max="11788" width="11.28515625" style="2" customWidth="1"/>
    <col min="11789" max="11789" width="11.7109375" style="2" customWidth="1"/>
    <col min="11790" max="12032" width="9.140625" style="2"/>
    <col min="12033" max="12033" width="21" style="2" customWidth="1"/>
    <col min="12034" max="12040" width="11.140625" style="2" customWidth="1"/>
    <col min="12041" max="12041" width="11.5703125" style="2" customWidth="1"/>
    <col min="12042" max="12042" width="11" style="2" customWidth="1"/>
    <col min="12043" max="12043" width="9.7109375" style="2" customWidth="1"/>
    <col min="12044" max="12044" width="11.28515625" style="2" customWidth="1"/>
    <col min="12045" max="12045" width="11.7109375" style="2" customWidth="1"/>
    <col min="12046" max="12288" width="9.140625" style="2"/>
    <col min="12289" max="12289" width="21" style="2" customWidth="1"/>
    <col min="12290" max="12296" width="11.140625" style="2" customWidth="1"/>
    <col min="12297" max="12297" width="11.5703125" style="2" customWidth="1"/>
    <col min="12298" max="12298" width="11" style="2" customWidth="1"/>
    <col min="12299" max="12299" width="9.7109375" style="2" customWidth="1"/>
    <col min="12300" max="12300" width="11.28515625" style="2" customWidth="1"/>
    <col min="12301" max="12301" width="11.7109375" style="2" customWidth="1"/>
    <col min="12302" max="12544" width="9.140625" style="2"/>
    <col min="12545" max="12545" width="21" style="2" customWidth="1"/>
    <col min="12546" max="12552" width="11.140625" style="2" customWidth="1"/>
    <col min="12553" max="12553" width="11.5703125" style="2" customWidth="1"/>
    <col min="12554" max="12554" width="11" style="2" customWidth="1"/>
    <col min="12555" max="12555" width="9.7109375" style="2" customWidth="1"/>
    <col min="12556" max="12556" width="11.28515625" style="2" customWidth="1"/>
    <col min="12557" max="12557" width="11.7109375" style="2" customWidth="1"/>
    <col min="12558" max="12800" width="9.140625" style="2"/>
    <col min="12801" max="12801" width="21" style="2" customWidth="1"/>
    <col min="12802" max="12808" width="11.140625" style="2" customWidth="1"/>
    <col min="12809" max="12809" width="11.5703125" style="2" customWidth="1"/>
    <col min="12810" max="12810" width="11" style="2" customWidth="1"/>
    <col min="12811" max="12811" width="9.7109375" style="2" customWidth="1"/>
    <col min="12812" max="12812" width="11.28515625" style="2" customWidth="1"/>
    <col min="12813" max="12813" width="11.7109375" style="2" customWidth="1"/>
    <col min="12814" max="13056" width="9.140625" style="2"/>
    <col min="13057" max="13057" width="21" style="2" customWidth="1"/>
    <col min="13058" max="13064" width="11.140625" style="2" customWidth="1"/>
    <col min="13065" max="13065" width="11.5703125" style="2" customWidth="1"/>
    <col min="13066" max="13066" width="11" style="2" customWidth="1"/>
    <col min="13067" max="13067" width="9.7109375" style="2" customWidth="1"/>
    <col min="13068" max="13068" width="11.28515625" style="2" customWidth="1"/>
    <col min="13069" max="13069" width="11.7109375" style="2" customWidth="1"/>
    <col min="13070" max="13312" width="9.140625" style="2"/>
    <col min="13313" max="13313" width="21" style="2" customWidth="1"/>
    <col min="13314" max="13320" width="11.140625" style="2" customWidth="1"/>
    <col min="13321" max="13321" width="11.5703125" style="2" customWidth="1"/>
    <col min="13322" max="13322" width="11" style="2" customWidth="1"/>
    <col min="13323" max="13323" width="9.7109375" style="2" customWidth="1"/>
    <col min="13324" max="13324" width="11.28515625" style="2" customWidth="1"/>
    <col min="13325" max="13325" width="11.7109375" style="2" customWidth="1"/>
    <col min="13326" max="13568" width="9.140625" style="2"/>
    <col min="13569" max="13569" width="21" style="2" customWidth="1"/>
    <col min="13570" max="13576" width="11.140625" style="2" customWidth="1"/>
    <col min="13577" max="13577" width="11.5703125" style="2" customWidth="1"/>
    <col min="13578" max="13578" width="11" style="2" customWidth="1"/>
    <col min="13579" max="13579" width="9.7109375" style="2" customWidth="1"/>
    <col min="13580" max="13580" width="11.28515625" style="2" customWidth="1"/>
    <col min="13581" max="13581" width="11.7109375" style="2" customWidth="1"/>
    <col min="13582" max="13824" width="9.140625" style="2"/>
    <col min="13825" max="13825" width="21" style="2" customWidth="1"/>
    <col min="13826" max="13832" width="11.140625" style="2" customWidth="1"/>
    <col min="13833" max="13833" width="11.5703125" style="2" customWidth="1"/>
    <col min="13834" max="13834" width="11" style="2" customWidth="1"/>
    <col min="13835" max="13835" width="9.7109375" style="2" customWidth="1"/>
    <col min="13836" max="13836" width="11.28515625" style="2" customWidth="1"/>
    <col min="13837" max="13837" width="11.7109375" style="2" customWidth="1"/>
    <col min="13838" max="14080" width="9.140625" style="2"/>
    <col min="14081" max="14081" width="21" style="2" customWidth="1"/>
    <col min="14082" max="14088" width="11.140625" style="2" customWidth="1"/>
    <col min="14089" max="14089" width="11.5703125" style="2" customWidth="1"/>
    <col min="14090" max="14090" width="11" style="2" customWidth="1"/>
    <col min="14091" max="14091" width="9.7109375" style="2" customWidth="1"/>
    <col min="14092" max="14092" width="11.28515625" style="2" customWidth="1"/>
    <col min="14093" max="14093" width="11.7109375" style="2" customWidth="1"/>
    <col min="14094" max="14336" width="9.140625" style="2"/>
    <col min="14337" max="14337" width="21" style="2" customWidth="1"/>
    <col min="14338" max="14344" width="11.140625" style="2" customWidth="1"/>
    <col min="14345" max="14345" width="11.5703125" style="2" customWidth="1"/>
    <col min="14346" max="14346" width="11" style="2" customWidth="1"/>
    <col min="14347" max="14347" width="9.7109375" style="2" customWidth="1"/>
    <col min="14348" max="14348" width="11.28515625" style="2" customWidth="1"/>
    <col min="14349" max="14349" width="11.7109375" style="2" customWidth="1"/>
    <col min="14350" max="14592" width="9.140625" style="2"/>
    <col min="14593" max="14593" width="21" style="2" customWidth="1"/>
    <col min="14594" max="14600" width="11.140625" style="2" customWidth="1"/>
    <col min="14601" max="14601" width="11.5703125" style="2" customWidth="1"/>
    <col min="14602" max="14602" width="11" style="2" customWidth="1"/>
    <col min="14603" max="14603" width="9.7109375" style="2" customWidth="1"/>
    <col min="14604" max="14604" width="11.28515625" style="2" customWidth="1"/>
    <col min="14605" max="14605" width="11.7109375" style="2" customWidth="1"/>
    <col min="14606" max="14848" width="9.140625" style="2"/>
    <col min="14849" max="14849" width="21" style="2" customWidth="1"/>
    <col min="14850" max="14856" width="11.140625" style="2" customWidth="1"/>
    <col min="14857" max="14857" width="11.5703125" style="2" customWidth="1"/>
    <col min="14858" max="14858" width="11" style="2" customWidth="1"/>
    <col min="14859" max="14859" width="9.7109375" style="2" customWidth="1"/>
    <col min="14860" max="14860" width="11.28515625" style="2" customWidth="1"/>
    <col min="14861" max="14861" width="11.7109375" style="2" customWidth="1"/>
    <col min="14862" max="15104" width="9.140625" style="2"/>
    <col min="15105" max="15105" width="21" style="2" customWidth="1"/>
    <col min="15106" max="15112" width="11.140625" style="2" customWidth="1"/>
    <col min="15113" max="15113" width="11.5703125" style="2" customWidth="1"/>
    <col min="15114" max="15114" width="11" style="2" customWidth="1"/>
    <col min="15115" max="15115" width="9.7109375" style="2" customWidth="1"/>
    <col min="15116" max="15116" width="11.28515625" style="2" customWidth="1"/>
    <col min="15117" max="15117" width="11.7109375" style="2" customWidth="1"/>
    <col min="15118" max="15360" width="9.140625" style="2"/>
    <col min="15361" max="15361" width="21" style="2" customWidth="1"/>
    <col min="15362" max="15368" width="11.140625" style="2" customWidth="1"/>
    <col min="15369" max="15369" width="11.5703125" style="2" customWidth="1"/>
    <col min="15370" max="15370" width="11" style="2" customWidth="1"/>
    <col min="15371" max="15371" width="9.7109375" style="2" customWidth="1"/>
    <col min="15372" max="15372" width="11.28515625" style="2" customWidth="1"/>
    <col min="15373" max="15373" width="11.7109375" style="2" customWidth="1"/>
    <col min="15374" max="15616" width="9.140625" style="2"/>
    <col min="15617" max="15617" width="21" style="2" customWidth="1"/>
    <col min="15618" max="15624" width="11.140625" style="2" customWidth="1"/>
    <col min="15625" max="15625" width="11.5703125" style="2" customWidth="1"/>
    <col min="15626" max="15626" width="11" style="2" customWidth="1"/>
    <col min="15627" max="15627" width="9.7109375" style="2" customWidth="1"/>
    <col min="15628" max="15628" width="11.28515625" style="2" customWidth="1"/>
    <col min="15629" max="15629" width="11.7109375" style="2" customWidth="1"/>
    <col min="15630" max="15872" width="9.140625" style="2"/>
    <col min="15873" max="15873" width="21" style="2" customWidth="1"/>
    <col min="15874" max="15880" width="11.140625" style="2" customWidth="1"/>
    <col min="15881" max="15881" width="11.5703125" style="2" customWidth="1"/>
    <col min="15882" max="15882" width="11" style="2" customWidth="1"/>
    <col min="15883" max="15883" width="9.7109375" style="2" customWidth="1"/>
    <col min="15884" max="15884" width="11.28515625" style="2" customWidth="1"/>
    <col min="15885" max="15885" width="11.7109375" style="2" customWidth="1"/>
    <col min="15886" max="16128" width="9.140625" style="2"/>
    <col min="16129" max="16129" width="21" style="2" customWidth="1"/>
    <col min="16130" max="16136" width="11.140625" style="2" customWidth="1"/>
    <col min="16137" max="16137" width="11.5703125" style="2" customWidth="1"/>
    <col min="16138" max="16138" width="11" style="2" customWidth="1"/>
    <col min="16139" max="16139" width="9.7109375" style="2" customWidth="1"/>
    <col min="16140" max="16140" width="11.28515625" style="2" customWidth="1"/>
    <col min="16141" max="16141" width="11.7109375" style="2" customWidth="1"/>
    <col min="16142" max="16384" width="9.140625" style="2"/>
  </cols>
  <sheetData>
    <row r="1" spans="1:9" x14ac:dyDescent="0.25">
      <c r="A1" s="1"/>
      <c r="H1" s="37"/>
    </row>
    <row r="2" spans="1:9" x14ac:dyDescent="0.25">
      <c r="A2" s="1"/>
    </row>
    <row r="3" spans="1:9" s="45" customFormat="1" ht="12" x14ac:dyDescent="0.2">
      <c r="A3" s="36" t="s">
        <v>66</v>
      </c>
      <c r="B3" s="44"/>
      <c r="C3" s="44"/>
      <c r="D3" s="44"/>
      <c r="E3" s="44"/>
      <c r="F3" s="44"/>
      <c r="G3" s="44"/>
      <c r="H3" s="44"/>
      <c r="I3" s="44"/>
    </row>
    <row r="4" spans="1:9" ht="15" customHeight="1" x14ac:dyDescent="0.25">
      <c r="A4" s="66" t="s">
        <v>0</v>
      </c>
      <c r="B4" s="71" t="s">
        <v>30</v>
      </c>
      <c r="C4" s="72"/>
      <c r="D4" s="72"/>
      <c r="E4" s="72"/>
      <c r="F4" s="72"/>
    </row>
    <row r="5" spans="1:9" x14ac:dyDescent="0.25">
      <c r="A5" s="66"/>
      <c r="B5" s="73"/>
      <c r="C5" s="74"/>
      <c r="D5" s="74"/>
      <c r="E5" s="74"/>
      <c r="F5" s="74"/>
    </row>
    <row r="6" spans="1:9" x14ac:dyDescent="0.25">
      <c r="A6" s="66"/>
      <c r="B6" s="38" t="s">
        <v>3</v>
      </c>
      <c r="C6" s="38" t="s">
        <v>5</v>
      </c>
      <c r="D6" s="38" t="s">
        <v>25</v>
      </c>
      <c r="E6" s="38" t="s">
        <v>26</v>
      </c>
      <c r="F6" s="38" t="s">
        <v>51</v>
      </c>
    </row>
    <row r="7" spans="1:9" x14ac:dyDescent="0.25">
      <c r="A7" s="39" t="s">
        <v>15</v>
      </c>
      <c r="B7" s="40">
        <v>3063434.5780000002</v>
      </c>
      <c r="C7" s="40">
        <v>2392117.4330000002</v>
      </c>
      <c r="D7" s="40">
        <v>1922759.7220000001</v>
      </c>
      <c r="E7" s="40">
        <v>2484882.8250000002</v>
      </c>
      <c r="F7" s="40">
        <v>2726918.2880000002</v>
      </c>
    </row>
    <row r="8" spans="1:9" x14ac:dyDescent="0.25">
      <c r="A8" s="39" t="s">
        <v>16</v>
      </c>
      <c r="B8" s="40">
        <v>122394.61199999999</v>
      </c>
      <c r="C8" s="40">
        <v>278666.71399999998</v>
      </c>
      <c r="D8" s="40">
        <v>128498.477</v>
      </c>
      <c r="E8" s="40">
        <v>247081.88200000001</v>
      </c>
      <c r="F8" s="40">
        <v>279077.511</v>
      </c>
    </row>
    <row r="9" spans="1:9" s="4" customFormat="1" x14ac:dyDescent="0.25">
      <c r="A9" s="42" t="s">
        <v>33</v>
      </c>
      <c r="B9" s="43">
        <v>2941039.966</v>
      </c>
      <c r="C9" s="43">
        <v>2113450.719</v>
      </c>
      <c r="D9" s="43">
        <v>1794261.2450000001</v>
      </c>
      <c r="E9" s="43">
        <v>2237800.943</v>
      </c>
      <c r="F9" s="43">
        <v>2447840.7769999998</v>
      </c>
    </row>
    <row r="10" spans="1:9" x14ac:dyDescent="0.25">
      <c r="A10" s="49" t="s">
        <v>65</v>
      </c>
    </row>
    <row r="12" spans="1:9" x14ac:dyDescent="0.25">
      <c r="A12" s="5"/>
    </row>
    <row r="13" spans="1:9" x14ac:dyDescent="0.25">
      <c r="A13" s="5"/>
    </row>
    <row r="14" spans="1:9" x14ac:dyDescent="0.25">
      <c r="A14" s="5"/>
    </row>
    <row r="26" spans="1:1" x14ac:dyDescent="0.25">
      <c r="A26" s="62"/>
    </row>
    <row r="27" spans="1:1" x14ac:dyDescent="0.25">
      <c r="A27" s="63"/>
    </row>
  </sheetData>
  <mergeCells count="2">
    <mergeCell ref="A4:A6"/>
    <mergeCell ref="B4:F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workbookViewId="0">
      <selection activeCell="A4" sqref="A4:G4"/>
    </sheetView>
  </sheetViews>
  <sheetFormatPr defaultRowHeight="15" x14ac:dyDescent="0.25"/>
  <cols>
    <col min="1" max="1" width="6" style="14" customWidth="1"/>
    <col min="2" max="2" width="13.42578125" style="14" customWidth="1"/>
    <col min="3" max="3" width="45.85546875" style="14" customWidth="1"/>
    <col min="4" max="4" width="13.42578125" style="14" customWidth="1"/>
    <col min="5" max="5" width="13.28515625" style="14" bestFit="1" customWidth="1"/>
    <col min="6" max="6" width="12.42578125" style="14" bestFit="1" customWidth="1"/>
    <col min="7" max="7" width="12.5703125" style="14" bestFit="1" customWidth="1"/>
    <col min="8" max="13" width="9.140625" style="14"/>
    <col min="14" max="14" width="14.85546875" style="14" bestFit="1" customWidth="1"/>
    <col min="15" max="15" width="13.85546875" style="14" bestFit="1" customWidth="1"/>
    <col min="16" max="16384" width="9.140625" style="14"/>
  </cols>
  <sheetData>
    <row r="3" spans="1:9" x14ac:dyDescent="0.25">
      <c r="A3" s="58" t="s">
        <v>59</v>
      </c>
      <c r="B3" s="59"/>
      <c r="C3" s="59"/>
      <c r="D3" s="59"/>
      <c r="E3" s="59"/>
      <c r="F3" s="59"/>
      <c r="G3" s="59"/>
    </row>
    <row r="4" spans="1:9" x14ac:dyDescent="0.25">
      <c r="A4" s="70" t="s">
        <v>55</v>
      </c>
      <c r="B4" s="70"/>
      <c r="C4" s="70"/>
      <c r="D4" s="70"/>
      <c r="E4" s="70"/>
      <c r="F4" s="70"/>
      <c r="G4" s="70"/>
    </row>
    <row r="5" spans="1:9" ht="23.25" customHeight="1" x14ac:dyDescent="0.25">
      <c r="A5" s="15" t="s">
        <v>27</v>
      </c>
      <c r="B5" s="15" t="s">
        <v>4</v>
      </c>
      <c r="C5" s="15" t="s">
        <v>28</v>
      </c>
      <c r="D5" s="15" t="s">
        <v>34</v>
      </c>
      <c r="E5" s="15" t="s">
        <v>1</v>
      </c>
      <c r="F5" s="16" t="s">
        <v>60</v>
      </c>
      <c r="G5" s="15" t="s">
        <v>31</v>
      </c>
    </row>
    <row r="6" spans="1:9" x14ac:dyDescent="0.25">
      <c r="A6" s="28" t="s">
        <v>20</v>
      </c>
      <c r="B6" s="29">
        <v>28921978587</v>
      </c>
      <c r="C6" s="30" t="s">
        <v>35</v>
      </c>
      <c r="D6" s="31" t="s">
        <v>36</v>
      </c>
      <c r="E6" s="32">
        <v>9434037.0789999999</v>
      </c>
      <c r="F6" s="32">
        <v>1401035.858</v>
      </c>
      <c r="G6" s="32">
        <v>2949653.4909999999</v>
      </c>
      <c r="I6" s="19"/>
    </row>
    <row r="7" spans="1:9" x14ac:dyDescent="0.25">
      <c r="A7" s="28" t="s">
        <v>21</v>
      </c>
      <c r="B7" s="61" t="s">
        <v>61</v>
      </c>
      <c r="C7" s="30" t="s">
        <v>62</v>
      </c>
      <c r="D7" s="31" t="s">
        <v>36</v>
      </c>
      <c r="E7" s="32">
        <v>4293532.4960000003</v>
      </c>
      <c r="F7" s="32">
        <v>629776.63899999997</v>
      </c>
      <c r="G7" s="32">
        <v>216124.45300000001</v>
      </c>
      <c r="I7" s="19"/>
    </row>
    <row r="8" spans="1:9" x14ac:dyDescent="0.25">
      <c r="A8" s="28" t="s">
        <v>22</v>
      </c>
      <c r="B8" s="29">
        <v>46830600751</v>
      </c>
      <c r="C8" s="30" t="s">
        <v>37</v>
      </c>
      <c r="D8" s="31" t="s">
        <v>36</v>
      </c>
      <c r="E8" s="32">
        <v>3619518.0630000001</v>
      </c>
      <c r="F8" s="32">
        <v>22840.792000000001</v>
      </c>
      <c r="G8" s="32">
        <v>59.045999999999999</v>
      </c>
      <c r="I8" s="19"/>
    </row>
    <row r="9" spans="1:9" x14ac:dyDescent="0.25">
      <c r="A9" s="28" t="s">
        <v>23</v>
      </c>
      <c r="B9" s="29">
        <v>43965974818</v>
      </c>
      <c r="C9" s="30" t="s">
        <v>38</v>
      </c>
      <c r="D9" s="31" t="s">
        <v>36</v>
      </c>
      <c r="E9" s="32">
        <v>2737334.19</v>
      </c>
      <c r="F9" s="32">
        <v>94900.797999999995</v>
      </c>
      <c r="G9" s="32">
        <v>0</v>
      </c>
      <c r="I9" s="19"/>
    </row>
    <row r="10" spans="1:9" x14ac:dyDescent="0.25">
      <c r="A10" s="28" t="s">
        <v>24</v>
      </c>
      <c r="B10" s="29">
        <v>13148821633</v>
      </c>
      <c r="C10" s="30" t="s">
        <v>39</v>
      </c>
      <c r="D10" s="31" t="s">
        <v>36</v>
      </c>
      <c r="E10" s="32">
        <v>1569164.814</v>
      </c>
      <c r="F10" s="32">
        <v>113932.10799999999</v>
      </c>
      <c r="G10" s="32">
        <v>0</v>
      </c>
      <c r="I10" s="19"/>
    </row>
    <row r="11" spans="1:9" x14ac:dyDescent="0.25">
      <c r="A11" s="22" t="s">
        <v>40</v>
      </c>
      <c r="B11" s="20">
        <v>81103558092</v>
      </c>
      <c r="C11" s="21" t="s">
        <v>63</v>
      </c>
      <c r="D11" s="22" t="s">
        <v>42</v>
      </c>
      <c r="E11" s="23">
        <v>951849.01100000006</v>
      </c>
      <c r="F11" s="23">
        <v>-8344.1830000000009</v>
      </c>
      <c r="G11" s="23">
        <v>0</v>
      </c>
    </row>
    <row r="12" spans="1:9" x14ac:dyDescent="0.25">
      <c r="A12" s="22" t="s">
        <v>43</v>
      </c>
      <c r="B12" s="20">
        <v>77604626413</v>
      </c>
      <c r="C12" s="21" t="s">
        <v>41</v>
      </c>
      <c r="D12" s="22" t="s">
        <v>42</v>
      </c>
      <c r="E12" s="23">
        <v>777123.17</v>
      </c>
      <c r="F12" s="23">
        <v>3483.2449999999999</v>
      </c>
      <c r="G12" s="23">
        <v>354702.20500000002</v>
      </c>
    </row>
    <row r="13" spans="1:9" x14ac:dyDescent="0.25">
      <c r="A13" s="22" t="s">
        <v>44</v>
      </c>
      <c r="B13" s="20">
        <v>63073332379</v>
      </c>
      <c r="C13" s="21" t="s">
        <v>46</v>
      </c>
      <c r="D13" s="22" t="s">
        <v>36</v>
      </c>
      <c r="E13" s="23">
        <v>342258.63799999998</v>
      </c>
      <c r="F13" s="23">
        <v>1319.71</v>
      </c>
      <c r="G13" s="23">
        <v>35.988999999999997</v>
      </c>
    </row>
    <row r="14" spans="1:9" x14ac:dyDescent="0.25">
      <c r="A14" s="22" t="s">
        <v>45</v>
      </c>
      <c r="B14" s="20">
        <v>80708915943</v>
      </c>
      <c r="C14" s="21" t="s">
        <v>64</v>
      </c>
      <c r="D14" s="22" t="s">
        <v>42</v>
      </c>
      <c r="E14" s="23">
        <v>231656.32199999999</v>
      </c>
      <c r="F14" s="23">
        <v>10464.851000000001</v>
      </c>
      <c r="G14" s="23">
        <v>0</v>
      </c>
    </row>
    <row r="15" spans="1:9" x14ac:dyDescent="0.25">
      <c r="A15" s="24" t="s">
        <v>47</v>
      </c>
      <c r="B15" s="25">
        <v>65900776536</v>
      </c>
      <c r="C15" s="26" t="s">
        <v>48</v>
      </c>
      <c r="D15" s="24" t="s">
        <v>42</v>
      </c>
      <c r="E15" s="27">
        <v>208852.74299999999</v>
      </c>
      <c r="F15" s="27">
        <v>106205.63099999999</v>
      </c>
      <c r="G15" s="27">
        <v>0</v>
      </c>
    </row>
    <row r="16" spans="1:9" ht="15" customHeight="1" x14ac:dyDescent="0.25">
      <c r="A16" s="75" t="s">
        <v>56</v>
      </c>
      <c r="B16" s="75"/>
      <c r="C16" s="75"/>
      <c r="D16" s="75"/>
      <c r="E16" s="17">
        <f>SUM(E6:E15)</f>
        <v>24165326.526000004</v>
      </c>
      <c r="F16" s="17">
        <f>SUM(F6:F15)</f>
        <v>2375615.4489999996</v>
      </c>
      <c r="G16" s="17">
        <f>SUM(G6:G15)</f>
        <v>3520575.1840000004</v>
      </c>
    </row>
    <row r="17" spans="1:7" ht="15" customHeight="1" x14ac:dyDescent="0.25">
      <c r="A17" s="76" t="s">
        <v>57</v>
      </c>
      <c r="B17" s="77"/>
      <c r="C17" s="77"/>
      <c r="D17" s="78"/>
      <c r="E17" s="33">
        <v>27339240.254999999</v>
      </c>
      <c r="F17" s="33">
        <v>2447840.7769999998</v>
      </c>
      <c r="G17" s="33">
        <v>3773468.2949999999</v>
      </c>
    </row>
    <row r="18" spans="1:7" ht="15" customHeight="1" x14ac:dyDescent="0.25">
      <c r="A18" s="79" t="s">
        <v>58</v>
      </c>
      <c r="B18" s="80"/>
      <c r="C18" s="80"/>
      <c r="D18" s="81"/>
      <c r="E18" s="18">
        <f>E16/E17</f>
        <v>0.88390629368643392</v>
      </c>
      <c r="F18" s="18">
        <f>F16/F17</f>
        <v>0.97049427042860303</v>
      </c>
      <c r="G18" s="18">
        <f>G16/G17</f>
        <v>0.93298125458345749</v>
      </c>
    </row>
    <row r="19" spans="1:7" x14ac:dyDescent="0.25">
      <c r="A19" s="60" t="s">
        <v>29</v>
      </c>
      <c r="E19" s="19"/>
    </row>
    <row r="20" spans="1:7" x14ac:dyDescent="0.25">
      <c r="G20" s="19"/>
    </row>
    <row r="21" spans="1:7" x14ac:dyDescent="0.25">
      <c r="G21" s="19"/>
    </row>
  </sheetData>
  <mergeCells count="4">
    <mergeCell ref="A4:G4"/>
    <mergeCell ref="A16:D16"/>
    <mergeCell ref="A17:D17"/>
    <mergeCell ref="A18:D1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Grafikon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korisnik</cp:lastModifiedBy>
  <dcterms:created xsi:type="dcterms:W3CDTF">2019-06-11T12:47:47Z</dcterms:created>
  <dcterms:modified xsi:type="dcterms:W3CDTF">2022-03-04T09:13:03Z</dcterms:modified>
</cp:coreProperties>
</file>