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 activeTab="3"/>
  </bookViews>
  <sheets>
    <sheet name="NKD 47.65" sheetId="1" r:id="rId1"/>
    <sheet name="Rang po dobiti" sheetId="2" r:id="rId2"/>
    <sheet name="Rang po prihodu" sheetId="3" r:id="rId3"/>
    <sheet name="Grafikon 2." sheetId="4" r:id="rId4"/>
  </sheets>
  <definedNames>
    <definedName name="_ftn1" localSheetId="0">'NKD 47.65'!#REF!</definedName>
    <definedName name="_ftn2" localSheetId="0">'NKD 47.65'!#REF!</definedName>
    <definedName name="_ftnref1" localSheetId="0">'NKD 47.65'!$B$5</definedName>
    <definedName name="_ftnref2" localSheetId="0">'NKD 47.65'!$B$6</definedName>
    <definedName name="OLE_LINK1" localSheetId="0">'NKD 47.65'!#REF!</definedName>
  </definedNames>
  <calcPr calcId="145621"/>
</workbook>
</file>

<file path=xl/calcChain.xml><?xml version="1.0" encoding="utf-8"?>
<calcChain xmlns="http://schemas.openxmlformats.org/spreadsheetml/2006/main">
  <c r="G11" i="3" l="1"/>
  <c r="G13" i="3" s="1"/>
  <c r="F11" i="3"/>
  <c r="F13" i="3" s="1"/>
  <c r="E11" i="3"/>
  <c r="E13" i="3" s="1"/>
  <c r="G11" i="2"/>
  <c r="G13" i="2" s="1"/>
  <c r="E11" i="2"/>
  <c r="E13" i="2" s="1"/>
  <c r="F11" i="2"/>
  <c r="F13" i="2" s="1"/>
</calcChain>
</file>

<file path=xl/sharedStrings.xml><?xml version="1.0" encoding="utf-8"?>
<sst xmlns="http://schemas.openxmlformats.org/spreadsheetml/2006/main" count="103" uniqueCount="63">
  <si>
    <t>Opis</t>
  </si>
  <si>
    <t>Razred djelatnosti 47.65</t>
  </si>
  <si>
    <t>(tekuće razdoblje iz godišnjeg financijskog izvještaja)</t>
  </si>
  <si>
    <t>2015.</t>
  </si>
  <si>
    <t>2011.</t>
  </si>
  <si>
    <t>2012.</t>
  </si>
  <si>
    <t>2013.</t>
  </si>
  <si>
    <t>2014.</t>
  </si>
  <si>
    <t xml:space="preserve">Broj poduzetnika </t>
  </si>
  <si>
    <t xml:space="preserve">Broj zaposlenih </t>
  </si>
  <si>
    <t xml:space="preserve">Ukupni prihodi </t>
  </si>
  <si>
    <t xml:space="preserve">Ukupni rashodi </t>
  </si>
  <si>
    <t xml:space="preserve">Dobit razdoblja </t>
  </si>
  <si>
    <t xml:space="preserve">Gubitak razdoblja </t>
  </si>
  <si>
    <t>Dobit ili gubitak razdoblja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</si>
  <si>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</si>
  <si>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</si>
  <si>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</si>
  <si>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</si>
  <si>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</si>
  <si>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Izvor: Fina – Registar godišnjih financijskih izvještaja</t>
  </si>
  <si>
    <t>(iznosi: u tisućama kuna)</t>
  </si>
  <si>
    <t>Odjeljak 47</t>
  </si>
  <si>
    <t>Tablica 1. Osnovni financijski rezultati poslovanja poduzetnika u djelatnosti 47.65 – Trgovina na malo igrama i igračkama u specijaliziranim prodavaonicama za razdoblje od 2011.-2015. g.</t>
  </si>
  <si>
    <t>R. br.</t>
  </si>
  <si>
    <t>OIB</t>
  </si>
  <si>
    <t>Naziv</t>
  </si>
  <si>
    <t>Mjesto</t>
  </si>
  <si>
    <t>Ukupni prihod</t>
  </si>
  <si>
    <t>Broj zaposlenih</t>
  </si>
  <si>
    <t>1.</t>
  </si>
  <si>
    <t>INTEKS PROMET D.O.O.</t>
  </si>
  <si>
    <t>ZAGREB</t>
  </si>
  <si>
    <t>2.</t>
  </si>
  <si>
    <t>POKER PIK D.O.O.</t>
  </si>
  <si>
    <t>ČAKOVEC</t>
  </si>
  <si>
    <t>3.</t>
  </si>
  <si>
    <t>A.D.S. DOO</t>
  </si>
  <si>
    <t>UMAG</t>
  </si>
  <si>
    <t>Ukupno top 5</t>
  </si>
  <si>
    <t>Tablica 3. Top 5 poduzetnika po dobiti razdoblja u 2015. g., u razredu djelatnosti 47.65      (iznosi u tisućama kn)</t>
  </si>
  <si>
    <t>72438732598</t>
  </si>
  <si>
    <t>32619970125</t>
  </si>
  <si>
    <t>73323157067</t>
  </si>
  <si>
    <t>91841941117</t>
  </si>
  <si>
    <t>PLAVA KUTIJA D.O.O.</t>
  </si>
  <si>
    <t>61771526184</t>
  </si>
  <si>
    <t>LORA TRGOVINA D.O.O.</t>
  </si>
  <si>
    <t>44225131109</t>
  </si>
  <si>
    <t>EUROM DENIS MALOPRODAJA D.O.O.</t>
  </si>
  <si>
    <t>84932146143</t>
  </si>
  <si>
    <t>PRODIS MALOPRODAJA D.O.O.</t>
  </si>
  <si>
    <t>Ukupno svi po odabranim kriterijima (razred 47.65)</t>
  </si>
  <si>
    <t>Registar godišnjih financijskih izvještaja</t>
  </si>
  <si>
    <t>Udio top 5 poduzetnika po dobiti razdoblja u razredu 47.65</t>
  </si>
  <si>
    <t>Udio top 5 poduzetnika po ukupnom prihodu u razredu djelatnosti 47.65</t>
  </si>
  <si>
    <t>Grafikon 2. Ukupan prihod društva BISERKA PROIZVODNJA d.o.o. u razdoblju od 2008. do 2015. godine</t>
  </si>
  <si>
    <t>2010.</t>
  </si>
  <si>
    <t>Ukupan prihod</t>
  </si>
  <si>
    <t>2008.</t>
  </si>
  <si>
    <t>2009.</t>
  </si>
  <si>
    <t>(iznosi u kunama)</t>
  </si>
  <si>
    <r>
      <t xml:space="preserve">Tablica 5. Top 5 poduzetnika po ukupnom prihodu u 2015. g., u razredu djelatnosti 47.65    </t>
    </r>
    <r>
      <rPr>
        <sz val="9"/>
        <color rgb="FF17365D"/>
        <rFont val="Arial"/>
        <family val="2"/>
        <charset val="238"/>
      </rPr>
      <t xml:space="preserve">  (iznosi u tisućama kn)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</si>
</sst>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FFFFFF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FEE"/>
        <bgColor indexed="64"/>
      </patternFill>
    </fill>
  </fills>
  <borders count="11">
    <border>
      <left/>
      <right/>
      <top/>
      <bottom/>
      <diagonal/>
    </border>
    <border>
      <left style="thin">
        <color indexed="56"/>
      </left>
      <right style="thin">
        <color indexed="56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56"/>
      </left>
      <right style="thin">
        <color indexed="56"/>
      </right>
      <top/>
      <bottom style="thin">
        <color indexed="22"/>
      </bottom>
      <diagonal/>
    </border>
    <border>
      <left style="thin">
        <color indexed="56"/>
      </left>
      <right style="thin">
        <color indexed="56"/>
      </right>
      <top style="thin">
        <color indexed="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 vertical="center" indent="8"/>
    </xf>
    <xf numFmtId="0" fontId="5" fillId="0" borderId="0" xfId="1" applyAlignment="1">
      <alignment horizontal="left" vertical="center" indent="8"/>
    </xf>
    <xf numFmtId="0" fontId="2" fillId="0" borderId="0" xfId="0" applyFont="1" applyAlignment="1">
      <alignment horizontal="left" vertical="center" indent="8"/>
    </xf>
    <xf numFmtId="3" fontId="9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justify" vertical="center"/>
    </xf>
    <xf numFmtId="0" fontId="11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1" fillId="0" borderId="6" xfId="0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4" fillId="0" borderId="5" xfId="0" applyFont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left" vertical="center" wrapText="1"/>
    </xf>
    <xf numFmtId="3" fontId="17" fillId="6" borderId="5" xfId="0" applyNumberFormat="1" applyFont="1" applyFill="1" applyBorder="1" applyAlignment="1">
      <alignment horizontal="left" vertical="center" wrapText="1"/>
    </xf>
    <xf numFmtId="3" fontId="17" fillId="6" borderId="5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right" vertical="center" wrapText="1"/>
    </xf>
    <xf numFmtId="0" fontId="10" fillId="5" borderId="3" xfId="0" applyFont="1" applyFill="1" applyBorder="1" applyAlignment="1">
      <alignment horizontal="right" vertical="center"/>
    </xf>
    <xf numFmtId="3" fontId="7" fillId="5" borderId="3" xfId="0" applyNumberFormat="1" applyFont="1" applyFill="1" applyBorder="1" applyAlignment="1">
      <alignment horizontal="right" vertical="center"/>
    </xf>
    <xf numFmtId="165" fontId="7" fillId="5" borderId="3" xfId="0" applyNumberFormat="1" applyFont="1" applyFill="1" applyBorder="1" applyAlignment="1">
      <alignment horizontal="right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3" fontId="9" fillId="0" borderId="8" xfId="0" applyNumberFormat="1" applyFont="1" applyBorder="1" applyAlignment="1">
      <alignment horizontal="right" vertical="center"/>
    </xf>
    <xf numFmtId="0" fontId="18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/>
    <xf numFmtId="0" fontId="10" fillId="5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04252531220734"/>
          <c:y val="0.12956044333549033"/>
          <c:w val="0.84101835662578928"/>
          <c:h val="0.75891301619707108"/>
        </c:manualLayout>
      </c:layout>
      <c:lineChart>
        <c:grouping val="standard"/>
        <c:varyColors val="0"/>
        <c:ser>
          <c:idx val="0"/>
          <c:order val="0"/>
          <c:tx>
            <c:strRef>
              <c:f>'Grafikon 2.'!$A$7</c:f>
              <c:strCache>
                <c:ptCount val="1"/>
                <c:pt idx="0">
                  <c:v>Ukupan prihod</c:v>
                </c:pt>
              </c:strCache>
            </c:strRef>
          </c:tx>
          <c:marker>
            <c:symbol val="none"/>
          </c:marker>
          <c:cat>
            <c:strRef>
              <c:f>'Grafikon 2.'!$B$6:$I$6</c:f>
              <c:strCache>
                <c:ptCount val="8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</c:strCache>
            </c:strRef>
          </c:cat>
          <c:val>
            <c:numRef>
              <c:f>'Grafikon 2.'!$B$7:$I$7</c:f>
              <c:numCache>
                <c:formatCode>#,##0</c:formatCode>
                <c:ptCount val="8"/>
                <c:pt idx="0">
                  <c:v>1005278</c:v>
                </c:pt>
                <c:pt idx="1">
                  <c:v>1407621</c:v>
                </c:pt>
                <c:pt idx="2">
                  <c:v>697836</c:v>
                </c:pt>
                <c:pt idx="3">
                  <c:v>804974</c:v>
                </c:pt>
                <c:pt idx="4">
                  <c:v>463152</c:v>
                </c:pt>
                <c:pt idx="5">
                  <c:v>206168</c:v>
                </c:pt>
                <c:pt idx="6">
                  <c:v>87879</c:v>
                </c:pt>
                <c:pt idx="7">
                  <c:v>53307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66464"/>
        <c:axId val="82973184"/>
      </c:lineChart>
      <c:catAx>
        <c:axId val="131966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2973184"/>
        <c:crosses val="autoZero"/>
        <c:auto val="1"/>
        <c:lblAlgn val="ctr"/>
        <c:lblOffset val="100"/>
        <c:noMultiLvlLbl val="0"/>
      </c:catAx>
      <c:valAx>
        <c:axId val="82973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31966464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29230131072819571"/>
          <c:y val="1.9014013905237704E-2"/>
          <c:w val="0.50351288018553575"/>
          <c:h val="7.1598934076665996E-2"/>
        </c:manualLayout>
      </c:layout>
      <c:overlay val="0"/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7938</xdr:colOff>
      <xdr:row>0</xdr:row>
      <xdr:rowOff>87312</xdr:rowOff>
    </xdr:from>
    <xdr:to>
      <xdr:col>0</xdr:col>
      <xdr:colOff>1312595</xdr:colOff>
      <xdr:row>1</xdr:row>
      <xdr:rowOff>171156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8" y="87312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980807</xdr:colOff>
      <xdr:row>1</xdr:row>
      <xdr:rowOff>83844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83870</xdr:colOff>
      <xdr:row>1</xdr:row>
      <xdr:rowOff>83844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447407</xdr:colOff>
      <xdr:row>1</xdr:row>
      <xdr:rowOff>83844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33337</xdr:rowOff>
    </xdr:from>
    <xdr:to>
      <xdr:col>11</xdr:col>
      <xdr:colOff>409575</xdr:colOff>
      <xdr:row>23</xdr:row>
      <xdr:rowOff>28575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120" zoomScaleNormal="120" workbookViewId="0">
      <selection activeCell="A20" sqref="A20:XFD20"/>
    </sheetView>
  </sheetViews>
  <sheetFormatPr defaultRowHeight="15" x14ac:dyDescent="0.25"/>
  <cols>
    <col min="1" max="1" width="34.7109375" customWidth="1"/>
    <col min="2" max="2" width="12.140625" customWidth="1"/>
    <col min="6" max="6" width="10" customWidth="1"/>
    <col min="7" max="7" width="10.5703125" customWidth="1"/>
  </cols>
  <sheetData>
    <row r="1" spans="1:7" x14ac:dyDescent="0.25">
      <c r="D1" s="10" t="s">
        <v>53</v>
      </c>
    </row>
    <row r="4" spans="1:7" s="31" customFormat="1" ht="12" x14ac:dyDescent="0.2">
      <c r="A4" s="39" t="s">
        <v>23</v>
      </c>
    </row>
    <row r="5" spans="1:7" x14ac:dyDescent="0.25">
      <c r="A5" s="1"/>
      <c r="B5" s="2"/>
      <c r="C5" s="3"/>
      <c r="F5" s="11" t="s">
        <v>21</v>
      </c>
    </row>
    <row r="6" spans="1:7" x14ac:dyDescent="0.25">
      <c r="A6" s="40" t="s">
        <v>0</v>
      </c>
      <c r="B6" s="42" t="s">
        <v>22</v>
      </c>
      <c r="C6" s="44" t="s">
        <v>1</v>
      </c>
      <c r="D6" s="44"/>
      <c r="E6" s="44"/>
      <c r="F6" s="44"/>
      <c r="G6" s="44"/>
    </row>
    <row r="7" spans="1:7" x14ac:dyDescent="0.25">
      <c r="A7" s="40"/>
      <c r="B7" s="43"/>
      <c r="C7" s="42" t="s">
        <v>2</v>
      </c>
      <c r="D7" s="42"/>
      <c r="E7" s="42"/>
      <c r="F7" s="42"/>
      <c r="G7" s="42"/>
    </row>
    <row r="8" spans="1:7" x14ac:dyDescent="0.25">
      <c r="A8" s="41"/>
      <c r="B8" s="32" t="s">
        <v>3</v>
      </c>
      <c r="C8" s="33" t="s">
        <v>4</v>
      </c>
      <c r="D8" s="33" t="s">
        <v>5</v>
      </c>
      <c r="E8" s="33" t="s">
        <v>6</v>
      </c>
      <c r="F8" s="33" t="s">
        <v>7</v>
      </c>
      <c r="G8" s="33" t="s">
        <v>3</v>
      </c>
    </row>
    <row r="9" spans="1:7" x14ac:dyDescent="0.25">
      <c r="A9" s="34" t="s">
        <v>8</v>
      </c>
      <c r="B9" s="35">
        <v>8349</v>
      </c>
      <c r="C9" s="35">
        <v>24</v>
      </c>
      <c r="D9" s="35">
        <v>24</v>
      </c>
      <c r="E9" s="35">
        <v>22</v>
      </c>
      <c r="F9" s="35">
        <v>28</v>
      </c>
      <c r="G9" s="35">
        <v>25</v>
      </c>
    </row>
    <row r="10" spans="1:7" x14ac:dyDescent="0.25">
      <c r="A10" s="34" t="s">
        <v>9</v>
      </c>
      <c r="B10" s="35">
        <v>91027</v>
      </c>
      <c r="C10" s="35">
        <v>184</v>
      </c>
      <c r="D10" s="35">
        <v>328</v>
      </c>
      <c r="E10" s="35">
        <v>233</v>
      </c>
      <c r="F10" s="35">
        <v>305</v>
      </c>
      <c r="G10" s="35">
        <v>150</v>
      </c>
    </row>
    <row r="11" spans="1:7" x14ac:dyDescent="0.25">
      <c r="A11" s="34" t="s">
        <v>10</v>
      </c>
      <c r="B11" s="35">
        <v>87199787.202999994</v>
      </c>
      <c r="C11" s="35">
        <v>162167</v>
      </c>
      <c r="D11" s="35">
        <v>132546</v>
      </c>
      <c r="E11" s="35">
        <v>78087</v>
      </c>
      <c r="F11" s="35">
        <v>103211</v>
      </c>
      <c r="G11" s="35">
        <v>53222.232000000004</v>
      </c>
    </row>
    <row r="12" spans="1:7" x14ac:dyDescent="0.25">
      <c r="A12" s="34" t="s">
        <v>11</v>
      </c>
      <c r="B12" s="35">
        <v>85640886.283999994</v>
      </c>
      <c r="C12" s="35">
        <v>166325</v>
      </c>
      <c r="D12" s="35">
        <v>154488</v>
      </c>
      <c r="E12" s="35">
        <v>86816</v>
      </c>
      <c r="F12" s="35">
        <v>111162</v>
      </c>
      <c r="G12" s="35">
        <v>51970.146000000001</v>
      </c>
    </row>
    <row r="13" spans="1:7" x14ac:dyDescent="0.25">
      <c r="A13" s="34" t="s">
        <v>12</v>
      </c>
      <c r="B13" s="35">
        <v>2229418.7910000002</v>
      </c>
      <c r="C13" s="35">
        <v>1109</v>
      </c>
      <c r="D13" s="35">
        <v>2847</v>
      </c>
      <c r="E13" s="35">
        <v>1129</v>
      </c>
      <c r="F13" s="35">
        <v>2795</v>
      </c>
      <c r="G13" s="35">
        <v>1309.559</v>
      </c>
    </row>
    <row r="14" spans="1:7" x14ac:dyDescent="0.25">
      <c r="A14" s="34" t="s">
        <v>13</v>
      </c>
      <c r="B14" s="35">
        <v>1056484.4939999999</v>
      </c>
      <c r="C14" s="35">
        <v>2400</v>
      </c>
      <c r="D14" s="35">
        <v>25513</v>
      </c>
      <c r="E14" s="35">
        <v>10158</v>
      </c>
      <c r="F14" s="35">
        <v>11409</v>
      </c>
      <c r="G14" s="35">
        <v>388.21</v>
      </c>
    </row>
    <row r="15" spans="1:7" x14ac:dyDescent="0.25">
      <c r="A15" s="36" t="s">
        <v>14</v>
      </c>
      <c r="B15" s="37">
        <v>1172934.297</v>
      </c>
      <c r="C15" s="37">
        <v>-1291</v>
      </c>
      <c r="D15" s="37">
        <v>-22665</v>
      </c>
      <c r="E15" s="37">
        <v>-9029</v>
      </c>
      <c r="F15" s="37">
        <v>-8614</v>
      </c>
      <c r="G15" s="37">
        <v>921.34900000000005</v>
      </c>
    </row>
    <row r="16" spans="1:7" x14ac:dyDescent="0.25">
      <c r="A16" s="34" t="s">
        <v>15</v>
      </c>
      <c r="B16" s="35">
        <v>1305933.25</v>
      </c>
      <c r="C16" s="35">
        <v>29448</v>
      </c>
      <c r="D16" s="35">
        <v>16104</v>
      </c>
      <c r="E16" s="35">
        <v>1623</v>
      </c>
      <c r="F16" s="35">
        <v>2080</v>
      </c>
      <c r="G16" s="35">
        <v>3356.3029999999999</v>
      </c>
    </row>
    <row r="17" spans="1:7" x14ac:dyDescent="0.25">
      <c r="A17" s="34" t="s">
        <v>16</v>
      </c>
      <c r="B17" s="35">
        <v>10822283.085000001</v>
      </c>
      <c r="C17" s="35">
        <v>82023</v>
      </c>
      <c r="D17" s="35">
        <v>55439</v>
      </c>
      <c r="E17" s="35">
        <v>9514</v>
      </c>
      <c r="F17" s="35">
        <v>8804</v>
      </c>
      <c r="G17" s="35">
        <v>5836.7259999999997</v>
      </c>
    </row>
    <row r="18" spans="1:7" x14ac:dyDescent="0.25">
      <c r="A18" s="34" t="s">
        <v>17</v>
      </c>
      <c r="B18" s="35">
        <v>-9516349.8350000009</v>
      </c>
      <c r="C18" s="35">
        <v>-52575</v>
      </c>
      <c r="D18" s="35">
        <v>-39335</v>
      </c>
      <c r="E18" s="35">
        <v>-7891</v>
      </c>
      <c r="F18" s="35">
        <v>-6724</v>
      </c>
      <c r="G18" s="35">
        <v>-2480.4229999999998</v>
      </c>
    </row>
    <row r="19" spans="1:7" x14ac:dyDescent="0.25">
      <c r="A19" s="34" t="s">
        <v>18</v>
      </c>
      <c r="B19" s="35">
        <v>1992544.267</v>
      </c>
      <c r="C19" s="35">
        <v>6132</v>
      </c>
      <c r="D19" s="35">
        <v>5557</v>
      </c>
      <c r="E19" s="35">
        <v>939</v>
      </c>
      <c r="F19" s="35">
        <v>1232</v>
      </c>
      <c r="G19" s="35">
        <v>1092.9169999999999</v>
      </c>
    </row>
    <row r="20" spans="1:7" ht="24" x14ac:dyDescent="0.25">
      <c r="A20" s="34" t="s">
        <v>19</v>
      </c>
      <c r="B20" s="35">
        <v>4288.1997090606819</v>
      </c>
      <c r="C20" s="35">
        <v>4180</v>
      </c>
      <c r="D20" s="35">
        <v>2641</v>
      </c>
      <c r="E20" s="35">
        <v>2923</v>
      </c>
      <c r="F20" s="35">
        <v>2904</v>
      </c>
      <c r="G20" s="35">
        <v>3088.1522222222225</v>
      </c>
    </row>
    <row r="21" spans="1:7" x14ac:dyDescent="0.25">
      <c r="A21" s="38" t="s">
        <v>20</v>
      </c>
    </row>
  </sheetData>
  <mergeCells count="4">
    <mergeCell ref="A6:A8"/>
    <mergeCell ref="B6:B7"/>
    <mergeCell ref="C6:G6"/>
    <mergeCell ref="C7:G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20" zoomScaleNormal="120" workbookViewId="0">
      <selection activeCell="F18" sqref="F18"/>
    </sheetView>
  </sheetViews>
  <sheetFormatPr defaultRowHeight="15" x14ac:dyDescent="0.25"/>
  <cols>
    <col min="1" max="1" width="4.85546875" customWidth="1"/>
    <col min="2" max="2" width="15.28515625" customWidth="1"/>
    <col min="3" max="3" width="29.85546875" customWidth="1"/>
    <col min="4" max="4" width="9.140625" customWidth="1"/>
    <col min="5" max="5" width="13.85546875" customWidth="1"/>
    <col min="7" max="7" width="11.42578125" customWidth="1"/>
    <col min="8" max="8" width="14.28515625" customWidth="1"/>
  </cols>
  <sheetData>
    <row r="1" spans="1:8" x14ac:dyDescent="0.25">
      <c r="F1" s="10" t="s">
        <v>53</v>
      </c>
    </row>
    <row r="4" spans="1:8" x14ac:dyDescent="0.25">
      <c r="A4" s="45" t="s">
        <v>40</v>
      </c>
      <c r="B4" s="46"/>
      <c r="C4" s="46"/>
      <c r="D4" s="46"/>
      <c r="E4" s="46"/>
      <c r="F4" s="46"/>
      <c r="G4" s="46"/>
      <c r="H4" s="46"/>
    </row>
    <row r="5" spans="1:8" ht="22.5" customHeight="1" x14ac:dyDescent="0.25">
      <c r="A5" s="16" t="s">
        <v>24</v>
      </c>
      <c r="B5" s="16" t="s">
        <v>25</v>
      </c>
      <c r="C5" s="16" t="s">
        <v>26</v>
      </c>
      <c r="D5" s="16" t="s">
        <v>27</v>
      </c>
      <c r="E5" s="16" t="s">
        <v>14</v>
      </c>
      <c r="F5" s="16" t="s">
        <v>28</v>
      </c>
      <c r="G5" s="16" t="s">
        <v>29</v>
      </c>
    </row>
    <row r="6" spans="1:8" x14ac:dyDescent="0.25">
      <c r="A6" s="12" t="s">
        <v>30</v>
      </c>
      <c r="B6" s="13" t="s">
        <v>41</v>
      </c>
      <c r="C6" s="14" t="s">
        <v>31</v>
      </c>
      <c r="D6" s="14" t="s">
        <v>32</v>
      </c>
      <c r="E6" s="15">
        <v>741.50599999999997</v>
      </c>
      <c r="F6" s="15">
        <v>12150.843999999999</v>
      </c>
      <c r="G6" s="15">
        <v>29</v>
      </c>
    </row>
    <row r="7" spans="1:8" x14ac:dyDescent="0.25">
      <c r="A7" s="6" t="s">
        <v>33</v>
      </c>
      <c r="B7" s="8" t="s">
        <v>42</v>
      </c>
      <c r="C7" s="9" t="s">
        <v>34</v>
      </c>
      <c r="D7" s="9" t="s">
        <v>35</v>
      </c>
      <c r="E7" s="4">
        <v>278.81599999999997</v>
      </c>
      <c r="F7" s="4">
        <v>2233.3589999999999</v>
      </c>
      <c r="G7" s="4">
        <v>6</v>
      </c>
    </row>
    <row r="8" spans="1:8" x14ac:dyDescent="0.25">
      <c r="A8" s="6" t="s">
        <v>36</v>
      </c>
      <c r="B8" s="8" t="s">
        <v>43</v>
      </c>
      <c r="C8" s="9" t="s">
        <v>37</v>
      </c>
      <c r="D8" s="9" t="s">
        <v>38</v>
      </c>
      <c r="E8" s="4">
        <v>83.06</v>
      </c>
      <c r="F8" s="4">
        <v>3245.5329999999999</v>
      </c>
      <c r="G8" s="4">
        <v>7</v>
      </c>
    </row>
    <row r="9" spans="1:8" x14ac:dyDescent="0.25">
      <c r="A9" s="6" t="s">
        <v>33</v>
      </c>
      <c r="B9" s="8" t="s">
        <v>44</v>
      </c>
      <c r="C9" s="9" t="s">
        <v>45</v>
      </c>
      <c r="D9" s="9" t="s">
        <v>32</v>
      </c>
      <c r="E9" s="4">
        <v>78.903000000000006</v>
      </c>
      <c r="F9" s="4">
        <v>2582.0439999999999</v>
      </c>
      <c r="G9" s="4">
        <v>0</v>
      </c>
    </row>
    <row r="10" spans="1:8" x14ac:dyDescent="0.25">
      <c r="A10" s="7" t="s">
        <v>36</v>
      </c>
      <c r="B10" s="28" t="s">
        <v>46</v>
      </c>
      <c r="C10" s="29" t="s">
        <v>47</v>
      </c>
      <c r="D10" s="29" t="s">
        <v>32</v>
      </c>
      <c r="E10" s="30">
        <v>57.384</v>
      </c>
      <c r="F10" s="30">
        <v>476.20299999999997</v>
      </c>
      <c r="G10" s="30">
        <v>5</v>
      </c>
    </row>
    <row r="11" spans="1:8" x14ac:dyDescent="0.25">
      <c r="A11" s="47" t="s">
        <v>39</v>
      </c>
      <c r="B11" s="48"/>
      <c r="C11" s="48"/>
      <c r="D11" s="48"/>
      <c r="E11" s="26">
        <f>SUM(E6:E10)</f>
        <v>1239.6689999999999</v>
      </c>
      <c r="F11" s="26">
        <f>SUM(F6:F10)</f>
        <v>20687.983</v>
      </c>
      <c r="G11" s="26">
        <f t="shared" ref="G11" si="0">SUM(G6:G10)</f>
        <v>47</v>
      </c>
    </row>
    <row r="12" spans="1:8" x14ac:dyDescent="0.25">
      <c r="A12" s="47" t="s">
        <v>52</v>
      </c>
      <c r="B12" s="48"/>
      <c r="C12" s="48"/>
      <c r="D12" s="48"/>
      <c r="E12" s="26">
        <v>1310</v>
      </c>
      <c r="F12" s="26">
        <v>53222.232000000004</v>
      </c>
      <c r="G12" s="26">
        <v>150</v>
      </c>
    </row>
    <row r="13" spans="1:8" x14ac:dyDescent="0.25">
      <c r="A13" s="47" t="s">
        <v>54</v>
      </c>
      <c r="B13" s="48"/>
      <c r="C13" s="48"/>
      <c r="D13" s="48"/>
      <c r="E13" s="27">
        <f>E11/E12*100</f>
        <v>94.631221374045793</v>
      </c>
      <c r="F13" s="27">
        <f t="shared" ref="F13:G13" si="1">F11/F12*100</f>
        <v>38.870942128094136</v>
      </c>
      <c r="G13" s="27">
        <f t="shared" si="1"/>
        <v>31.333333333333336</v>
      </c>
    </row>
  </sheetData>
  <mergeCells count="4">
    <mergeCell ref="A4:H4"/>
    <mergeCell ref="A11:D11"/>
    <mergeCell ref="A12:D12"/>
    <mergeCell ref="A13:D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zoomScale="120" zoomScaleNormal="120" workbookViewId="0">
      <selection activeCell="C25" sqref="C25"/>
    </sheetView>
  </sheetViews>
  <sheetFormatPr defaultRowHeight="15" x14ac:dyDescent="0.25"/>
  <cols>
    <col min="1" max="1" width="4.140625" customWidth="1"/>
    <col min="2" max="2" width="14.140625" customWidth="1"/>
    <col min="3" max="3" width="41.42578125" customWidth="1"/>
    <col min="4" max="4" width="11" customWidth="1"/>
    <col min="6" max="6" width="11.7109375" customWidth="1"/>
    <col min="7" max="7" width="13" customWidth="1"/>
  </cols>
  <sheetData>
    <row r="1" spans="1:7" x14ac:dyDescent="0.25">
      <c r="E1" s="10" t="s">
        <v>53</v>
      </c>
    </row>
    <row r="3" spans="1:7" ht="18" customHeight="1" x14ac:dyDescent="0.25">
      <c r="A3" s="45" t="s">
        <v>62</v>
      </c>
      <c r="B3" s="46"/>
      <c r="C3" s="46"/>
      <c r="D3" s="46"/>
      <c r="E3" s="46"/>
      <c r="F3" s="46"/>
      <c r="G3" s="46"/>
    </row>
    <row r="4" spans="1:7" x14ac:dyDescent="0.25">
      <c r="B4" s="5"/>
    </row>
    <row r="5" spans="1:7" ht="22.5" x14ac:dyDescent="0.25">
      <c r="A5" s="16" t="s">
        <v>24</v>
      </c>
      <c r="B5" s="16" t="s">
        <v>25</v>
      </c>
      <c r="C5" s="16" t="s">
        <v>26</v>
      </c>
      <c r="D5" s="16" t="s">
        <v>27</v>
      </c>
      <c r="E5" s="16" t="s">
        <v>28</v>
      </c>
      <c r="F5" s="16" t="s">
        <v>29</v>
      </c>
      <c r="G5" s="16" t="s">
        <v>14</v>
      </c>
    </row>
    <row r="6" spans="1:7" x14ac:dyDescent="0.25">
      <c r="A6" s="12" t="s">
        <v>30</v>
      </c>
      <c r="B6" s="13" t="s">
        <v>48</v>
      </c>
      <c r="C6" s="14" t="s">
        <v>49</v>
      </c>
      <c r="D6" s="14" t="s">
        <v>32</v>
      </c>
      <c r="E6" s="15">
        <v>21909.096000000001</v>
      </c>
      <c r="F6" s="15">
        <v>70</v>
      </c>
      <c r="G6" s="15">
        <v>22.617000000000001</v>
      </c>
    </row>
    <row r="7" spans="1:7" x14ac:dyDescent="0.25">
      <c r="A7" s="6" t="s">
        <v>33</v>
      </c>
      <c r="B7" s="8" t="s">
        <v>41</v>
      </c>
      <c r="C7" s="9" t="s">
        <v>31</v>
      </c>
      <c r="D7" s="9" t="s">
        <v>32</v>
      </c>
      <c r="E7" s="4">
        <v>12150.843999999999</v>
      </c>
      <c r="F7" s="4">
        <v>29</v>
      </c>
      <c r="G7" s="4">
        <v>741.50599999999997</v>
      </c>
    </row>
    <row r="8" spans="1:7" x14ac:dyDescent="0.25">
      <c r="A8" s="6" t="s">
        <v>36</v>
      </c>
      <c r="B8" s="8" t="s">
        <v>50</v>
      </c>
      <c r="C8" s="9" t="s">
        <v>51</v>
      </c>
      <c r="D8" s="9" t="s">
        <v>32</v>
      </c>
      <c r="E8" s="4">
        <v>8230.9150000000009</v>
      </c>
      <c r="F8" s="4">
        <v>18</v>
      </c>
      <c r="G8" s="4">
        <v>27.562000000000001</v>
      </c>
    </row>
    <row r="9" spans="1:7" x14ac:dyDescent="0.25">
      <c r="A9" s="6" t="s">
        <v>33</v>
      </c>
      <c r="B9" s="8" t="s">
        <v>43</v>
      </c>
      <c r="C9" s="9" t="s">
        <v>37</v>
      </c>
      <c r="D9" s="9" t="s">
        <v>38</v>
      </c>
      <c r="E9" s="4">
        <v>3245.5329999999999</v>
      </c>
      <c r="F9" s="4">
        <v>7</v>
      </c>
      <c r="G9" s="4">
        <v>83.06</v>
      </c>
    </row>
    <row r="10" spans="1:7" x14ac:dyDescent="0.25">
      <c r="A10" s="7" t="s">
        <v>36</v>
      </c>
      <c r="B10" s="8" t="s">
        <v>44</v>
      </c>
      <c r="C10" s="9" t="s">
        <v>45</v>
      </c>
      <c r="D10" s="9" t="s">
        <v>32</v>
      </c>
      <c r="E10" s="4">
        <v>2582.0439999999999</v>
      </c>
      <c r="F10" s="4">
        <v>0</v>
      </c>
      <c r="G10" s="4">
        <v>78.903000000000006</v>
      </c>
    </row>
    <row r="11" spans="1:7" x14ac:dyDescent="0.25">
      <c r="A11" s="23" t="s">
        <v>39</v>
      </c>
      <c r="B11" s="24"/>
      <c r="C11" s="25"/>
      <c r="D11" s="25"/>
      <c r="E11" s="26">
        <f>SUM(E6:E10)</f>
        <v>48118.432000000008</v>
      </c>
      <c r="F11" s="26">
        <f>SUM(F6:F10)</f>
        <v>124</v>
      </c>
      <c r="G11" s="26">
        <f>SUM(G6:G10)</f>
        <v>953.64799999999991</v>
      </c>
    </row>
    <row r="12" spans="1:7" x14ac:dyDescent="0.25">
      <c r="A12" s="23" t="s">
        <v>52</v>
      </c>
      <c r="B12" s="24"/>
      <c r="C12" s="25"/>
      <c r="D12" s="25"/>
      <c r="E12" s="26">
        <v>53222.232000000004</v>
      </c>
      <c r="F12" s="26">
        <v>150</v>
      </c>
      <c r="G12" s="26">
        <v>1310</v>
      </c>
    </row>
    <row r="13" spans="1:7" x14ac:dyDescent="0.25">
      <c r="A13" s="23" t="s">
        <v>55</v>
      </c>
      <c r="B13" s="24"/>
      <c r="C13" s="25"/>
      <c r="D13" s="25"/>
      <c r="E13" s="27">
        <f>E11/E12*100</f>
        <v>90.410398421471697</v>
      </c>
      <c r="F13" s="27">
        <f t="shared" ref="F13:G13" si="0">F11/F12*100</f>
        <v>82.666666666666671</v>
      </c>
      <c r="G13" s="27">
        <f t="shared" si="0"/>
        <v>72.797557251908387</v>
      </c>
    </row>
  </sheetData>
  <mergeCells count="1">
    <mergeCell ref="A3:G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"/>
  <sheetViews>
    <sheetView tabSelected="1" workbookViewId="0">
      <selection activeCell="J27" sqref="J27"/>
    </sheetView>
  </sheetViews>
  <sheetFormatPr defaultRowHeight="15" x14ac:dyDescent="0.25"/>
  <cols>
    <col min="1" max="1" width="12.85546875" bestFit="1" customWidth="1"/>
  </cols>
  <sheetData>
    <row r="3" spans="1:12" x14ac:dyDescent="0.25">
      <c r="I3" s="10" t="s">
        <v>53</v>
      </c>
    </row>
    <row r="4" spans="1:12" x14ac:dyDescent="0.25">
      <c r="A4" s="49" t="s">
        <v>56</v>
      </c>
      <c r="B4" s="49"/>
      <c r="C4" s="49"/>
      <c r="D4" s="50"/>
      <c r="E4" s="50"/>
      <c r="F4" s="50"/>
      <c r="G4" s="50"/>
      <c r="H4" s="50"/>
      <c r="I4" s="50"/>
      <c r="J4" s="50"/>
      <c r="K4" s="50"/>
      <c r="L4" s="50"/>
    </row>
    <row r="5" spans="1:12" x14ac:dyDescent="0.25">
      <c r="A5" s="17"/>
      <c r="B5" s="17"/>
      <c r="C5" s="17"/>
      <c r="D5" s="17"/>
      <c r="E5" s="17"/>
      <c r="F5" s="17"/>
      <c r="G5" s="17"/>
      <c r="H5" s="18" t="s">
        <v>61</v>
      </c>
      <c r="I5" s="17"/>
      <c r="J5" s="17"/>
      <c r="K5" s="17"/>
      <c r="L5" s="17"/>
    </row>
    <row r="6" spans="1:12" x14ac:dyDescent="0.25">
      <c r="A6" s="19" t="s">
        <v>0</v>
      </c>
      <c r="B6" s="19" t="s">
        <v>59</v>
      </c>
      <c r="C6" s="19" t="s">
        <v>60</v>
      </c>
      <c r="D6" s="19" t="s">
        <v>57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3</v>
      </c>
      <c r="J6" s="17"/>
      <c r="K6" s="17"/>
      <c r="L6" s="17"/>
    </row>
    <row r="7" spans="1:12" x14ac:dyDescent="0.25">
      <c r="A7" s="20" t="s">
        <v>58</v>
      </c>
      <c r="B7" s="21">
        <v>1005278</v>
      </c>
      <c r="C7" s="21">
        <v>1407621</v>
      </c>
      <c r="D7" s="22">
        <v>697836</v>
      </c>
      <c r="E7" s="22">
        <v>804974</v>
      </c>
      <c r="F7" s="22">
        <v>463152</v>
      </c>
      <c r="G7" s="22">
        <v>206168</v>
      </c>
      <c r="H7" s="22">
        <v>87879</v>
      </c>
      <c r="I7" s="22">
        <v>53307</v>
      </c>
      <c r="J7" s="17"/>
      <c r="K7" s="17"/>
      <c r="L7" s="17"/>
    </row>
  </sheetData>
  <mergeCells count="1">
    <mergeCell ref="A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NKD 47.65</vt:lpstr>
      <vt:lpstr>Rang po dobiti</vt:lpstr>
      <vt:lpstr>Rang po prihodu</vt:lpstr>
      <vt:lpstr>Grafikon 2.</vt:lpstr>
      <vt:lpstr>'NKD 47.65'!_ftnref1</vt:lpstr>
      <vt:lpstr>'NKD 47.65'!_ftnref2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2017-01-19T13:23:15Z</dcterms:created>
  <dcterms:modified xsi:type="dcterms:W3CDTF">2017-02-17T20:13:17Z</dcterms:modified>
</cp:coreProperties>
</file>