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Tablica 1" sheetId="4" r:id="rId1"/>
    <sheet name="Grafikon 1" sheetId="13" r:id="rId2"/>
    <sheet name="Tablica 2" sheetId="14" r:id="rId3"/>
    <sheet name="Tablica 3" sheetId="15" r:id="rId4"/>
    <sheet name="Tablica 4" sheetId="16" r:id="rId5"/>
  </sheets>
  <definedNames>
    <definedName name="plaća" localSheetId="0">#REF!</definedName>
    <definedName name="plaća" localSheetId="3">#REF!</definedName>
    <definedName name="plaća">#REF!</definedName>
    <definedName name="PODACI" localSheetId="1">#REF!</definedName>
    <definedName name="PODACI" localSheetId="0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2" i="16" l="1"/>
  <c r="G17" i="15" l="1"/>
  <c r="F17" i="15"/>
  <c r="G17" i="14"/>
  <c r="F17" i="14"/>
</calcChain>
</file>

<file path=xl/sharedStrings.xml><?xml version="1.0" encoding="utf-8"?>
<sst xmlns="http://schemas.openxmlformats.org/spreadsheetml/2006/main" count="168" uniqueCount="100">
  <si>
    <t>Izvor: Fina, Registar godišnjih financijskih izvještaja, obrada GFI-a za 2016. godinu</t>
  </si>
  <si>
    <t>Opis</t>
  </si>
  <si>
    <t>Broj poduzetnika</t>
  </si>
  <si>
    <t>-</t>
  </si>
  <si>
    <t>Broj zaposlenih</t>
  </si>
  <si>
    <t>Dobit razdoblja</t>
  </si>
  <si>
    <t>Uvoz</t>
  </si>
  <si>
    <t>Bruto investicije samo u novu dugotrajnu imovinu</t>
  </si>
  <si>
    <t>Mali</t>
  </si>
  <si>
    <t>Srednje veliki</t>
  </si>
  <si>
    <t>Veliki</t>
  </si>
  <si>
    <t>Izvor: Fina, Registar godišnjih financijskih izvještaja</t>
  </si>
  <si>
    <t>Državno</t>
  </si>
  <si>
    <t>Privatno</t>
  </si>
  <si>
    <t>2015.</t>
  </si>
  <si>
    <t>2016.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</si>
  <si>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</si>
  <si>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</si>
  <si>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</si>
  <si>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</si>
  <si>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</si>
  <si>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</si>
  <si>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</si>
  <si>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</si>
  <si>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</si>
  <si>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</si>
  <si>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</si>
  <si>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</si>
  <si>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Indeks</t>
  </si>
  <si>
    <t xml:space="preserve">Broj poduzetnika </t>
  </si>
  <si>
    <t xml:space="preserve">Broj dobitaša </t>
  </si>
  <si>
    <t xml:space="preserve">Broj gubitaša </t>
  </si>
  <si>
    <t>Konsolidirani financijski rezultat  dobit (+) ili (-) gubitak razdoblja</t>
  </si>
  <si>
    <t>Udjel županije u RH (%)</t>
  </si>
  <si>
    <t>Osječko-
baranjska</t>
  </si>
  <si>
    <t>Bjelovarsko-
bilogorska</t>
  </si>
  <si>
    <t>Koprivničko-
križevačka</t>
  </si>
  <si>
    <t>Virovitičko-
podravska</t>
  </si>
  <si>
    <t>Požeško-
slavonska</t>
  </si>
  <si>
    <r>
      <t xml:space="preserve">Grafikon 1. </t>
    </r>
    <r>
      <rPr>
        <sz val="9.5"/>
        <color rgb="FF17365D"/>
        <rFont val="Arial"/>
        <family val="2"/>
        <charset val="238"/>
      </rPr>
      <t>Usporedba broja poduzetnika i broja zaposlenih sa četiri susjedne županije u 2016. godini</t>
    </r>
  </si>
  <si>
    <t>OIB</t>
  </si>
  <si>
    <t>HRVATSKI DUHANI D.D.</t>
  </si>
  <si>
    <t>PP ORAHOVICA D.O.O.</t>
  </si>
  <si>
    <t>CONTORTE D.O.O.</t>
  </si>
  <si>
    <t>TVIN D.O.O.</t>
  </si>
  <si>
    <t>MARINADA D.O.O.</t>
  </si>
  <si>
    <t>DIBA D.O.O.</t>
  </si>
  <si>
    <t>BRANA D.O.O</t>
  </si>
  <si>
    <t>DRVO - TRGOVINA D.O.O.</t>
  </si>
  <si>
    <t>VICTORIA INVEST D.O.O.</t>
  </si>
  <si>
    <t>CIPRIJANOVIĆ D.O.O.</t>
  </si>
  <si>
    <t>VIROVITICA</t>
  </si>
  <si>
    <t>ZDENCI</t>
  </si>
  <si>
    <t>SLATINA</t>
  </si>
  <si>
    <t>SUHOPOLJE</t>
  </si>
  <si>
    <t>ORAHOVICA</t>
  </si>
  <si>
    <t>Rang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</si>
  <si>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</si>
  <si>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</si>
  <si>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</si>
  <si>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</si>
  <si>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</si>
  <si>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</si>
  <si>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</si>
  <si>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</si>
  <si>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</si>
  <si>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</si>
  <si>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</si>
  <si>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12.00 Proizvodnja duhanskih proizvoda</t>
  </si>
  <si>
    <t>01.11 Uzgoj žitarica (osim riže), mahunarki i uljanog sjemenja</t>
  </si>
  <si>
    <t>31.09 Proizvodnja ostalog namještaja</t>
  </si>
  <si>
    <t>10.39 Ostala prerada i konzerviranje voća i povrća</t>
  </si>
  <si>
    <t>46.90 Nespecijalizirana trgovina na veliko</t>
  </si>
  <si>
    <t>42.91 Gradnja vodnih građevina</t>
  </si>
  <si>
    <t>16.10 Piljenje i blanjanje drva</t>
  </si>
  <si>
    <t>45.19 Trgovina ostalim motornim vozilima</t>
  </si>
  <si>
    <t>Veličina</t>
  </si>
  <si>
    <t>Mjesto</t>
  </si>
  <si>
    <t>Ukupni prihod</t>
  </si>
  <si>
    <t>Ukupno 10 najvećih poduzetnika po ukupnom prihodu VPŽ</t>
  </si>
  <si>
    <t>NKD2007 Djelatnost</t>
  </si>
  <si>
    <t>PAN PARKET D.O.O.</t>
  </si>
  <si>
    <t>GOD DOO</t>
  </si>
  <si>
    <t>KERAMIKA MODUS D.O.O.</t>
  </si>
  <si>
    <t>JAN-SPIDER D.O.O.</t>
  </si>
  <si>
    <t>SLAVONSKI HRAST D.O.O.</t>
  </si>
  <si>
    <t>ČAČINCI</t>
  </si>
  <si>
    <t>PITOMAČA</t>
  </si>
  <si>
    <t>Prihod od izvoza</t>
  </si>
  <si>
    <t>Ukupno 10 najvećih poduzetnika po ukupnom prihodu od izvoza VPŽ</t>
  </si>
  <si>
    <r>
      <t xml:space="preserve">Tablica 3. </t>
    </r>
    <r>
      <rPr>
        <sz val="10"/>
        <color theme="3" tint="-0.249977111117893"/>
        <rFont val="Arial"/>
        <family val="2"/>
        <charset val="238"/>
      </rPr>
      <t>Rang lista prvih deset poduzetnika Virovitičko-podravske županije po prihodima od izvoza u 2016. godini (iznosi u tisućama kuna)</t>
    </r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</si>
  <si>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>Rang lista prvih deset poduzetnika Virovitičko-podravske županije po ukupnom prihodu u 2016. godini (iznosi u tisućama kuna)</t>
    </r>
  </si>
  <si>
    <r>
      <t xml:space="preserve">Tablica 1. </t>
    </r>
    <r>
      <rPr>
        <sz val="10"/>
        <color theme="3" tint="-0.249977111117893"/>
        <rFont val="Arial"/>
        <family val="2"/>
        <charset val="238"/>
      </rPr>
      <t>Osnovni financijski rezultati poduzetnika Virovitičko-podravske županije u 2016. godini (iznosi u tisućama kuna)</t>
    </r>
  </si>
  <si>
    <r>
      <t xml:space="preserve">Tablica 4. </t>
    </r>
    <r>
      <rPr>
        <sz val="10"/>
        <color theme="3" tint="-0.249977111117893"/>
        <rFont val="Arial"/>
        <family val="2"/>
        <charset val="238"/>
      </rPr>
      <t>Rang lista TOP pet poduzetnika Virovitičko-podravske županije po dobiti razdoblja u 2016. godini (iznosi u tisućama kuna)</t>
    </r>
  </si>
  <si>
    <t>Vlasništvo</t>
  </si>
  <si>
    <t>Prosječna mjesečna neto plaća</t>
  </si>
  <si>
    <t>Ukupno 5 najvećih poduzetnika po dobiti razdoblja VPŽ</t>
  </si>
  <si>
    <t>Udio 10 najvećih poduzetnika po prihodima u određenim stavkama županije</t>
  </si>
  <si>
    <t>Udio 10 najvećih poduzetnika po prihodima od izvoza u određenim stavkama županije</t>
  </si>
  <si>
    <t>Udio 5 najvećih poduzetnika po dobiti razdoblja u određenim stavkama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</si>
</sst>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6" formatCode="#,##0.0"/>
    <numFmt numFmtId="167" formatCode="0.0%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8"/>
      <color rgb="FF003366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b/>
      <sz val="9.5"/>
      <color rgb="FF17365D"/>
      <name val="Arial"/>
      <family val="2"/>
      <charset val="238"/>
    </font>
    <font>
      <sz val="9.5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theme="3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0" borderId="0" xfId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5" fillId="0" borderId="0" xfId="1" applyFont="1"/>
    <xf numFmtId="0" fontId="16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3" fontId="18" fillId="0" borderId="2" xfId="0" applyNumberFormat="1" applyFont="1" applyBorder="1" applyAlignment="1">
      <alignment horizontal="right" vertical="center" wrapText="1"/>
    </xf>
    <xf numFmtId="166" fontId="18" fillId="0" borderId="2" xfId="0" applyNumberFormat="1" applyFont="1" applyBorder="1" applyAlignment="1">
      <alignment horizontal="right" vertical="center" wrapText="1"/>
    </xf>
    <xf numFmtId="164" fontId="18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164" fontId="20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right" vertical="center" wrapText="1"/>
    </xf>
    <xf numFmtId="3" fontId="18" fillId="3" borderId="2" xfId="0" applyNumberFormat="1" applyFont="1" applyFill="1" applyBorder="1" applyAlignment="1">
      <alignment horizontal="right" vertical="center" wrapText="1"/>
    </xf>
    <xf numFmtId="166" fontId="18" fillId="3" borderId="2" xfId="0" applyNumberFormat="1" applyFont="1" applyFill="1" applyBorder="1" applyAlignment="1">
      <alignment horizontal="right" vertical="center" wrapText="1"/>
    </xf>
    <xf numFmtId="164" fontId="18" fillId="3" borderId="2" xfId="0" applyNumberFormat="1" applyFont="1" applyFill="1" applyBorder="1" applyAlignment="1">
      <alignment horizontal="righ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 wrapText="1"/>
    </xf>
    <xf numFmtId="3" fontId="12" fillId="0" borderId="5" xfId="0" applyNumberFormat="1" applyFont="1" applyFill="1" applyBorder="1" applyAlignment="1">
      <alignment horizontal="right" vertical="center"/>
    </xf>
    <xf numFmtId="0" fontId="21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8"/>
    </xf>
    <xf numFmtId="0" fontId="26" fillId="5" borderId="2" xfId="34" applyFont="1" applyFill="1" applyBorder="1" applyAlignment="1">
      <alignment horizontal="center" vertical="center" wrapText="1"/>
    </xf>
    <xf numFmtId="0" fontId="11" fillId="0" borderId="2" xfId="0" quotePrefix="1" applyNumberFormat="1" applyFont="1" applyFill="1" applyBorder="1" applyAlignment="1">
      <alignment horizontal="left"/>
    </xf>
    <xf numFmtId="3" fontId="11" fillId="0" borderId="2" xfId="0" quotePrefix="1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1" fillId="0" borderId="7" xfId="0" quotePrefix="1" applyNumberFormat="1" applyFont="1" applyFill="1" applyBorder="1" applyAlignment="1">
      <alignment horizontal="left"/>
    </xf>
    <xf numFmtId="3" fontId="11" fillId="0" borderId="7" xfId="0" quotePrefix="1" applyNumberFormat="1" applyFont="1" applyFill="1" applyBorder="1" applyAlignment="1">
      <alignment horizontal="right"/>
    </xf>
    <xf numFmtId="3" fontId="11" fillId="0" borderId="7" xfId="0" applyNumberFormat="1" applyFont="1" applyFill="1" applyBorder="1" applyAlignment="1">
      <alignment horizontal="right"/>
    </xf>
    <xf numFmtId="3" fontId="27" fillId="6" borderId="1" xfId="0" applyNumberFormat="1" applyFont="1" applyFill="1" applyBorder="1" applyAlignment="1">
      <alignment horizontal="right"/>
    </xf>
    <xf numFmtId="167" fontId="27" fillId="6" borderId="1" xfId="33" applyNumberFormat="1" applyFont="1" applyFill="1" applyBorder="1" applyAlignment="1">
      <alignment horizontal="right"/>
    </xf>
    <xf numFmtId="164" fontId="1" fillId="0" borderId="0" xfId="1" applyNumberFormat="1"/>
    <xf numFmtId="0" fontId="27" fillId="6" borderId="3" xfId="0" applyFont="1" applyFill="1" applyBorder="1" applyAlignment="1">
      <alignment horizontal="left"/>
    </xf>
    <xf numFmtId="0" fontId="27" fillId="6" borderId="8" xfId="0" applyFont="1" applyFill="1" applyBorder="1" applyAlignment="1">
      <alignment horizontal="left"/>
    </xf>
    <xf numFmtId="0" fontId="27" fillId="6" borderId="6" xfId="0" applyFont="1" applyFill="1" applyBorder="1" applyAlignment="1">
      <alignment horizontal="left"/>
    </xf>
    <xf numFmtId="3" fontId="0" fillId="0" borderId="0" xfId="0" applyNumberFormat="1"/>
  </cellXfs>
  <cellStyles count="35">
    <cellStyle name="Hyperlink 2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 2" xfId="27"/>
    <cellStyle name="Normalno 2 2" xfId="28"/>
    <cellStyle name="Normalno 2 3" xfId="1"/>
    <cellStyle name="Normalno 2 4" xfId="29"/>
    <cellStyle name="Normalno 3" xfId="30"/>
    <cellStyle name="Normalno_List1" xfId="34"/>
    <cellStyle name="Obično_List1" xfId="31"/>
    <cellStyle name="Percent" xfId="33" builtinId="5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5366988312266"/>
          <c:y val="8.6348120383933302E-2"/>
          <c:w val="0.83902333711417609"/>
          <c:h val="0.754044502890337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1'!$B$7</c:f>
              <c:strCache>
                <c:ptCount val="1"/>
                <c:pt idx="0">
                  <c:v>Broj zaposlenih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1'!$A$8:$A$12</c:f>
              <c:strCache>
                <c:ptCount val="5"/>
                <c:pt idx="0">
                  <c:v>Osječko-
baranjska</c:v>
                </c:pt>
                <c:pt idx="1">
                  <c:v>Bjelovarsko-
bilogorska</c:v>
                </c:pt>
                <c:pt idx="2">
                  <c:v>Koprivničko-
križevačka</c:v>
                </c:pt>
                <c:pt idx="3">
                  <c:v>Virovitičko-
podravska</c:v>
                </c:pt>
                <c:pt idx="4">
                  <c:v>Požeško-
slavonska</c:v>
                </c:pt>
              </c:strCache>
            </c:strRef>
          </c:cat>
          <c:val>
            <c:numRef>
              <c:f>'Grafikon 1'!$B$8:$B$12</c:f>
              <c:numCache>
                <c:formatCode>#,##0</c:formatCode>
                <c:ptCount val="5"/>
                <c:pt idx="0">
                  <c:v>37966</c:v>
                </c:pt>
                <c:pt idx="1">
                  <c:v>13530</c:v>
                </c:pt>
                <c:pt idx="2">
                  <c:v>16301</c:v>
                </c:pt>
                <c:pt idx="3">
                  <c:v>7898</c:v>
                </c:pt>
                <c:pt idx="4">
                  <c:v>8380</c:v>
                </c:pt>
              </c:numCache>
            </c:numRef>
          </c:val>
        </c:ser>
        <c:ser>
          <c:idx val="1"/>
          <c:order val="1"/>
          <c:tx>
            <c:strRef>
              <c:f>'Grafikon 1'!$C$7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835768963117607E-2"/>
                  <c:y val="-3.1859812809802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619345859429367E-2"/>
                  <c:y val="-6.3719625619604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052192066805846E-2"/>
                  <c:y val="-3.1859812809802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835549783834432E-2"/>
                  <c:y val="-1.5929906404901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268615170494086E-2"/>
                  <c:y val="-1.5930157269568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1'!$A$8:$A$12</c:f>
              <c:strCache>
                <c:ptCount val="5"/>
                <c:pt idx="0">
                  <c:v>Osječko-
baranjska</c:v>
                </c:pt>
                <c:pt idx="1">
                  <c:v>Bjelovarsko-
bilogorska</c:v>
                </c:pt>
                <c:pt idx="2">
                  <c:v>Koprivničko-
križevačka</c:v>
                </c:pt>
                <c:pt idx="3">
                  <c:v>Virovitičko-
podravska</c:v>
                </c:pt>
                <c:pt idx="4">
                  <c:v>Požeško-
slavonska</c:v>
                </c:pt>
              </c:strCache>
            </c:strRef>
          </c:cat>
          <c:val>
            <c:numRef>
              <c:f>'Grafikon 1'!$C$8:$C$12</c:f>
              <c:numCache>
                <c:formatCode>#,##0</c:formatCode>
                <c:ptCount val="5"/>
                <c:pt idx="0">
                  <c:v>4764</c:v>
                </c:pt>
                <c:pt idx="1">
                  <c:v>1776</c:v>
                </c:pt>
                <c:pt idx="2">
                  <c:v>1688</c:v>
                </c:pt>
                <c:pt idx="3">
                  <c:v>1000</c:v>
                </c:pt>
                <c:pt idx="4">
                  <c:v>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197"/>
        <c:shape val="cylinder"/>
        <c:axId val="127288832"/>
        <c:axId val="99413376"/>
        <c:axId val="0"/>
      </c:bar3DChart>
      <c:catAx>
        <c:axId val="127288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9413376"/>
        <c:crosses val="autoZero"/>
        <c:auto val="1"/>
        <c:lblAlgn val="ctr"/>
        <c:lblOffset val="100"/>
        <c:tickLblSkip val="1"/>
        <c:noMultiLvlLbl val="0"/>
      </c:catAx>
      <c:valAx>
        <c:axId val="994133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7288832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70482972509438413"/>
          <c:y val="3.7768428330347624E-2"/>
          <c:w val="0.25201803845500526"/>
          <c:h val="0.10872625220980414"/>
        </c:manualLayout>
      </c:layout>
      <c:overlay val="0"/>
      <c:txPr>
        <a:bodyPr/>
        <a:lstStyle/>
        <a:p>
          <a:pPr>
            <a:defRPr sz="105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76200</xdr:rowOff>
    </xdr:from>
    <xdr:to>
      <xdr:col>1</xdr:col>
      <xdr:colOff>152400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20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363106</xdr:colOff>
      <xdr:row>6</xdr:row>
      <xdr:rowOff>0</xdr:rowOff>
    </xdr:from>
    <xdr:to>
      <xdr:col>19</xdr:col>
      <xdr:colOff>225508</xdr:colOff>
      <xdr:row>24</xdr:row>
      <xdr:rowOff>10738</xdr:rowOff>
    </xdr:to>
    <xdr:pic>
      <xdr:nvPicPr>
        <xdr:cNvPr id="2" name="Picture 1" descr="landkrei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1356" y="1190625"/>
          <a:ext cx="4129602" cy="4011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6</xdr:row>
      <xdr:rowOff>14286</xdr:rowOff>
    </xdr:from>
    <xdr:to>
      <xdr:col>12</xdr:col>
      <xdr:colOff>314325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</xdr:row>
      <xdr:rowOff>9525</xdr:rowOff>
    </xdr:from>
    <xdr:to>
      <xdr:col>1</xdr:col>
      <xdr:colOff>76200</xdr:colOff>
      <xdr:row>2</xdr:row>
      <xdr:rowOff>85724</xdr:rowOff>
    </xdr:to>
    <xdr:pic>
      <xdr:nvPicPr>
        <xdr:cNvPr id="4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5"/>
  <sheetViews>
    <sheetView tabSelected="1" workbookViewId="0">
      <selection activeCell="A4" sqref="A4"/>
    </sheetView>
  </sheetViews>
  <sheetFormatPr defaultColWidth="10" defaultRowHeight="15" x14ac:dyDescent="0.25"/>
  <cols>
    <col min="1" max="1" width="22" style="1" customWidth="1"/>
    <col min="2" max="2" width="15.140625" style="1" customWidth="1"/>
    <col min="3" max="3" width="16.140625" style="1" customWidth="1"/>
    <col min="4" max="4" width="10" style="1"/>
    <col min="5" max="5" width="12.5703125" style="1" customWidth="1"/>
    <col min="6" max="16384" width="10" style="1"/>
  </cols>
  <sheetData>
    <row r="4" spans="1:6" x14ac:dyDescent="0.25">
      <c r="A4" s="4" t="s">
        <v>92</v>
      </c>
    </row>
    <row r="6" spans="1:6" ht="24" x14ac:dyDescent="0.25">
      <c r="A6" s="5" t="s">
        <v>1</v>
      </c>
      <c r="B6" s="5" t="s">
        <v>14</v>
      </c>
      <c r="C6" s="5" t="s">
        <v>15</v>
      </c>
      <c r="D6" s="5" t="s">
        <v>28</v>
      </c>
      <c r="E6" s="5" t="s">
        <v>33</v>
      </c>
    </row>
    <row r="7" spans="1:6" x14ac:dyDescent="0.25">
      <c r="A7" s="15" t="s">
        <v>29</v>
      </c>
      <c r="B7" s="16"/>
      <c r="C7" s="17">
        <v>1000</v>
      </c>
      <c r="D7" s="16" t="s">
        <v>3</v>
      </c>
      <c r="E7" s="18">
        <v>0.87349213420333149</v>
      </c>
      <c r="F7" s="36"/>
    </row>
    <row r="8" spans="1:6" x14ac:dyDescent="0.25">
      <c r="A8" s="15" t="s">
        <v>30</v>
      </c>
      <c r="B8" s="17">
        <v>628</v>
      </c>
      <c r="C8" s="17">
        <v>697</v>
      </c>
      <c r="D8" s="19">
        <v>110.98726114649682</v>
      </c>
      <c r="E8" s="18">
        <v>0.91056358268230864</v>
      </c>
      <c r="F8" s="36"/>
    </row>
    <row r="9" spans="1:6" x14ac:dyDescent="0.25">
      <c r="A9" s="15" t="s">
        <v>31</v>
      </c>
      <c r="B9" s="17">
        <v>253</v>
      </c>
      <c r="C9" s="17">
        <v>303</v>
      </c>
      <c r="D9" s="19">
        <v>119.76284584980237</v>
      </c>
      <c r="E9" s="18">
        <v>0.79869256925956189</v>
      </c>
      <c r="F9" s="36"/>
    </row>
    <row r="10" spans="1:6" x14ac:dyDescent="0.25">
      <c r="A10" s="15" t="s">
        <v>16</v>
      </c>
      <c r="B10" s="17">
        <v>7445</v>
      </c>
      <c r="C10" s="17">
        <v>7898</v>
      </c>
      <c r="D10" s="19">
        <v>106.08462055070518</v>
      </c>
      <c r="E10" s="18">
        <v>9.2578917138469799E-4</v>
      </c>
      <c r="F10" s="36"/>
    </row>
    <row r="11" spans="1:6" x14ac:dyDescent="0.25">
      <c r="A11" s="6" t="s">
        <v>17</v>
      </c>
      <c r="B11" s="7">
        <v>3526319.09</v>
      </c>
      <c r="C11" s="7">
        <v>3880660.9929999998</v>
      </c>
      <c r="D11" s="9">
        <v>110.04849232177681</v>
      </c>
      <c r="E11" s="8">
        <v>0.61295264898489299</v>
      </c>
      <c r="F11" s="36"/>
    </row>
    <row r="12" spans="1:6" x14ac:dyDescent="0.25">
      <c r="A12" s="6" t="s">
        <v>18</v>
      </c>
      <c r="B12" s="7">
        <v>3471079.6609999998</v>
      </c>
      <c r="C12" s="7">
        <v>3745206.3250000002</v>
      </c>
      <c r="D12" s="9">
        <v>107.89744663828967</v>
      </c>
      <c r="E12" s="8">
        <v>0.62206134104848865</v>
      </c>
      <c r="F12" s="36"/>
    </row>
    <row r="13" spans="1:6" x14ac:dyDescent="0.25">
      <c r="A13" s="6" t="s">
        <v>19</v>
      </c>
      <c r="B13" s="7">
        <v>172128.842</v>
      </c>
      <c r="C13" s="7">
        <v>198378.71599999999</v>
      </c>
      <c r="D13" s="9">
        <v>115.25013106170783</v>
      </c>
      <c r="E13" s="8">
        <v>0.43406594921108554</v>
      </c>
      <c r="F13" s="36"/>
    </row>
    <row r="14" spans="1:6" x14ac:dyDescent="0.25">
      <c r="A14" s="6" t="s">
        <v>20</v>
      </c>
      <c r="B14" s="7">
        <v>116889.413</v>
      </c>
      <c r="C14" s="7">
        <v>62924.048000000003</v>
      </c>
      <c r="D14" s="9">
        <v>53.832119081648564</v>
      </c>
      <c r="E14" s="8">
        <v>0.42931524267616777</v>
      </c>
      <c r="F14" s="36"/>
    </row>
    <row r="15" spans="1:6" x14ac:dyDescent="0.25">
      <c r="A15" s="6" t="s">
        <v>21</v>
      </c>
      <c r="B15" s="7">
        <v>22298.665000000001</v>
      </c>
      <c r="C15" s="7">
        <v>27003.991999999998</v>
      </c>
      <c r="D15" s="9">
        <v>121.10138432054116</v>
      </c>
      <c r="E15" s="8">
        <v>0.38520226334646457</v>
      </c>
      <c r="F15" s="36"/>
    </row>
    <row r="16" spans="1:6" x14ac:dyDescent="0.25">
      <c r="A16" s="6" t="s">
        <v>22</v>
      </c>
      <c r="B16" s="7">
        <v>149909.65100000001</v>
      </c>
      <c r="C16" s="7">
        <v>171386.77</v>
      </c>
      <c r="D16" s="9">
        <v>114.32670869202408</v>
      </c>
      <c r="E16" s="8">
        <v>0.44290682011420618</v>
      </c>
      <c r="F16" s="36"/>
    </row>
    <row r="17" spans="1:6" x14ac:dyDescent="0.25">
      <c r="A17" s="6" t="s">
        <v>23</v>
      </c>
      <c r="B17" s="7">
        <v>116968.887</v>
      </c>
      <c r="C17" s="7">
        <v>62936.093999999997</v>
      </c>
      <c r="D17" s="9">
        <v>53.80584154827428</v>
      </c>
      <c r="E17" s="8">
        <v>0.42928607615751518</v>
      </c>
      <c r="F17" s="36"/>
    </row>
    <row r="18" spans="1:6" ht="36" x14ac:dyDescent="0.25">
      <c r="A18" s="10" t="s">
        <v>32</v>
      </c>
      <c r="B18" s="11">
        <v>32940.764000000003</v>
      </c>
      <c r="C18" s="11">
        <v>108450.67600000001</v>
      </c>
      <c r="D18" s="12">
        <v>329.2293888508475</v>
      </c>
      <c r="E18" s="8">
        <v>0.45121498414862854</v>
      </c>
      <c r="F18" s="36"/>
    </row>
    <row r="19" spans="1:6" x14ac:dyDescent="0.25">
      <c r="A19" s="6" t="s">
        <v>24</v>
      </c>
      <c r="B19" s="7">
        <v>772161.47499999998</v>
      </c>
      <c r="C19" s="7">
        <v>910136.67</v>
      </c>
      <c r="D19" s="9">
        <v>117.86869708826124</v>
      </c>
      <c r="E19" s="8">
        <v>0.76204229385024391</v>
      </c>
      <c r="F19" s="36"/>
    </row>
    <row r="20" spans="1:6" x14ac:dyDescent="0.25">
      <c r="A20" s="6" t="s">
        <v>25</v>
      </c>
      <c r="B20" s="7">
        <v>199104.41</v>
      </c>
      <c r="C20" s="7">
        <v>269058.913</v>
      </c>
      <c r="D20" s="9">
        <v>135.13458240327273</v>
      </c>
      <c r="E20" s="8">
        <v>0.26811999609080622</v>
      </c>
      <c r="F20" s="36"/>
    </row>
    <row r="21" spans="1:6" ht="24" x14ac:dyDescent="0.25">
      <c r="A21" s="6" t="s">
        <v>26</v>
      </c>
      <c r="B21" s="7">
        <v>573057.06499999994</v>
      </c>
      <c r="C21" s="7">
        <v>641077.75699999998</v>
      </c>
      <c r="D21" s="9">
        <v>111.86979380491539</v>
      </c>
      <c r="E21" s="8">
        <v>3.3592960221797599</v>
      </c>
      <c r="F21" s="36"/>
    </row>
    <row r="22" spans="1:6" ht="24" x14ac:dyDescent="0.25">
      <c r="A22" s="6" t="s">
        <v>7</v>
      </c>
      <c r="B22" s="13">
        <v>148113.386</v>
      </c>
      <c r="C22" s="13">
        <v>274596.79100000003</v>
      </c>
      <c r="D22" s="14">
        <v>185.39633615559907</v>
      </c>
      <c r="E22" s="8">
        <v>1.0885483404204443</v>
      </c>
      <c r="F22" s="36"/>
    </row>
    <row r="23" spans="1:6" ht="24" x14ac:dyDescent="0.25">
      <c r="A23" s="6" t="s">
        <v>27</v>
      </c>
      <c r="B23" s="7">
        <v>3556.2718715021269</v>
      </c>
      <c r="C23" s="7">
        <v>3638.6434962437747</v>
      </c>
      <c r="D23" s="9">
        <v>102.31623530815305</v>
      </c>
      <c r="E23" s="8">
        <v>70.784766867314048</v>
      </c>
      <c r="F23" s="36"/>
    </row>
    <row r="25" spans="1:6" x14ac:dyDescent="0.25">
      <c r="A25" s="2" t="s">
        <v>0</v>
      </c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9"/>
  <sheetViews>
    <sheetView workbookViewId="0">
      <selection activeCell="A5" sqref="A5"/>
    </sheetView>
  </sheetViews>
  <sheetFormatPr defaultRowHeight="15" x14ac:dyDescent="0.25"/>
  <cols>
    <col min="1" max="1" width="22" customWidth="1"/>
    <col min="2" max="3" width="14.28515625" customWidth="1"/>
  </cols>
  <sheetData>
    <row r="5" spans="1:3" ht="18.75" customHeight="1" x14ac:dyDescent="0.25">
      <c r="A5" s="25" t="s">
        <v>39</v>
      </c>
      <c r="B5" s="26"/>
    </row>
    <row r="7" spans="1:3" ht="15" customHeight="1" x14ac:dyDescent="0.25">
      <c r="A7" s="20" t="s">
        <v>15</v>
      </c>
      <c r="B7" s="21" t="s">
        <v>4</v>
      </c>
      <c r="C7" s="21" t="s">
        <v>2</v>
      </c>
    </row>
    <row r="8" spans="1:3" ht="24" x14ac:dyDescent="0.25">
      <c r="A8" s="22" t="s">
        <v>34</v>
      </c>
      <c r="B8" s="23">
        <v>37966</v>
      </c>
      <c r="C8" s="23">
        <v>4764</v>
      </c>
    </row>
    <row r="9" spans="1:3" ht="24" x14ac:dyDescent="0.25">
      <c r="A9" s="24" t="s">
        <v>35</v>
      </c>
      <c r="B9" s="23">
        <v>13530</v>
      </c>
      <c r="C9" s="23">
        <v>1776</v>
      </c>
    </row>
    <row r="10" spans="1:3" ht="24" x14ac:dyDescent="0.25">
      <c r="A10" s="24" t="s">
        <v>36</v>
      </c>
      <c r="B10" s="23">
        <v>16301</v>
      </c>
      <c r="C10" s="23">
        <v>1688</v>
      </c>
    </row>
    <row r="11" spans="1:3" ht="24" x14ac:dyDescent="0.25">
      <c r="A11" s="22" t="s">
        <v>37</v>
      </c>
      <c r="B11" s="23">
        <v>7898</v>
      </c>
      <c r="C11" s="23">
        <v>1000</v>
      </c>
    </row>
    <row r="12" spans="1:3" ht="24" x14ac:dyDescent="0.25">
      <c r="A12" s="24" t="s">
        <v>38</v>
      </c>
      <c r="B12" s="23">
        <v>8380</v>
      </c>
      <c r="C12" s="23">
        <v>828</v>
      </c>
    </row>
    <row r="14" spans="1:3" x14ac:dyDescent="0.25">
      <c r="A14" s="3" t="s">
        <v>11</v>
      </c>
    </row>
    <row r="15" spans="1:3" ht="15" customHeight="1" x14ac:dyDescent="0.25"/>
    <row r="19" ht="1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1"/>
  <sheetViews>
    <sheetView workbookViewId="0">
      <selection activeCell="A4" sqref="A4"/>
    </sheetView>
  </sheetViews>
  <sheetFormatPr defaultRowHeight="15" x14ac:dyDescent="0.25"/>
  <cols>
    <col min="2" max="2" width="13.7109375" bestFit="1" customWidth="1"/>
    <col min="3" max="3" width="23.85546875" bestFit="1" customWidth="1"/>
    <col min="4" max="4" width="11.85546875" bestFit="1" customWidth="1"/>
    <col min="5" max="5" width="50.5703125" bestFit="1" customWidth="1"/>
    <col min="6" max="6" width="14.42578125" customWidth="1"/>
    <col min="7" max="7" width="13.5703125" customWidth="1"/>
    <col min="8" max="8" width="11.28515625" customWidth="1"/>
    <col min="9" max="9" width="13" customWidth="1"/>
    <col min="13" max="13" width="9.5703125" bestFit="1" customWidth="1"/>
  </cols>
  <sheetData>
    <row r="4" spans="1:7" x14ac:dyDescent="0.25">
      <c r="A4" s="4" t="s">
        <v>91</v>
      </c>
    </row>
    <row r="5" spans="1:7" x14ac:dyDescent="0.25">
      <c r="B5" s="4"/>
    </row>
    <row r="6" spans="1:7" ht="24" x14ac:dyDescent="0.25">
      <c r="A6" s="27" t="s">
        <v>56</v>
      </c>
      <c r="B6" s="27" t="s">
        <v>40</v>
      </c>
      <c r="C6" s="27" t="s">
        <v>57</v>
      </c>
      <c r="D6" s="27" t="s">
        <v>77</v>
      </c>
      <c r="E6" s="27" t="s">
        <v>80</v>
      </c>
      <c r="F6" s="27" t="s">
        <v>4</v>
      </c>
      <c r="G6" s="27" t="s">
        <v>78</v>
      </c>
    </row>
    <row r="7" spans="1:7" x14ac:dyDescent="0.25">
      <c r="A7" s="28" t="s">
        <v>58</v>
      </c>
      <c r="B7" s="28">
        <v>92200203113</v>
      </c>
      <c r="C7" s="28" t="s">
        <v>41</v>
      </c>
      <c r="D7" s="28" t="s">
        <v>51</v>
      </c>
      <c r="E7" s="28" t="s">
        <v>68</v>
      </c>
      <c r="F7" s="29">
        <v>148</v>
      </c>
      <c r="G7" s="30">
        <v>172560.16399999999</v>
      </c>
    </row>
    <row r="8" spans="1:7" x14ac:dyDescent="0.25">
      <c r="A8" s="28" t="s">
        <v>59</v>
      </c>
      <c r="B8" s="28">
        <v>70427199569</v>
      </c>
      <c r="C8" s="28" t="s">
        <v>42</v>
      </c>
      <c r="D8" s="28" t="s">
        <v>52</v>
      </c>
      <c r="E8" s="28" t="s">
        <v>69</v>
      </c>
      <c r="F8" s="29">
        <v>230</v>
      </c>
      <c r="G8" s="30">
        <v>146685.65900000001</v>
      </c>
    </row>
    <row r="9" spans="1:7" x14ac:dyDescent="0.25">
      <c r="A9" s="28" t="s">
        <v>60</v>
      </c>
      <c r="B9" s="28">
        <v>16495247007</v>
      </c>
      <c r="C9" s="28" t="s">
        <v>43</v>
      </c>
      <c r="D9" s="28" t="s">
        <v>51</v>
      </c>
      <c r="E9" s="28" t="s">
        <v>70</v>
      </c>
      <c r="F9" s="29">
        <v>38</v>
      </c>
      <c r="G9" s="30">
        <v>130348.829</v>
      </c>
    </row>
    <row r="10" spans="1:7" x14ac:dyDescent="0.25">
      <c r="A10" s="28" t="s">
        <v>61</v>
      </c>
      <c r="B10" s="28">
        <v>38872693315</v>
      </c>
      <c r="C10" s="28" t="s">
        <v>44</v>
      </c>
      <c r="D10" s="28" t="s">
        <v>51</v>
      </c>
      <c r="E10" s="28" t="s">
        <v>70</v>
      </c>
      <c r="F10" s="29">
        <v>665</v>
      </c>
      <c r="G10" s="30">
        <v>113671.61900000001</v>
      </c>
    </row>
    <row r="11" spans="1:7" x14ac:dyDescent="0.25">
      <c r="A11" s="28" t="s">
        <v>62</v>
      </c>
      <c r="B11" s="28">
        <v>61997436995</v>
      </c>
      <c r="C11" s="28" t="s">
        <v>45</v>
      </c>
      <c r="D11" s="28" t="s">
        <v>53</v>
      </c>
      <c r="E11" s="28" t="s">
        <v>71</v>
      </c>
      <c r="F11" s="29">
        <v>175</v>
      </c>
      <c r="G11" s="30">
        <v>110446</v>
      </c>
    </row>
    <row r="12" spans="1:7" x14ac:dyDescent="0.25">
      <c r="A12" s="28" t="s">
        <v>63</v>
      </c>
      <c r="B12" s="28">
        <v>1813924397</v>
      </c>
      <c r="C12" s="28" t="s">
        <v>46</v>
      </c>
      <c r="D12" s="28" t="s">
        <v>54</v>
      </c>
      <c r="E12" s="28" t="s">
        <v>72</v>
      </c>
      <c r="F12" s="29">
        <v>80</v>
      </c>
      <c r="G12" s="30">
        <v>97195.960999999996</v>
      </c>
    </row>
    <row r="13" spans="1:7" x14ac:dyDescent="0.25">
      <c r="A13" s="28" t="s">
        <v>64</v>
      </c>
      <c r="B13" s="28">
        <v>84154988927</v>
      </c>
      <c r="C13" s="28" t="s">
        <v>47</v>
      </c>
      <c r="D13" s="28" t="s">
        <v>51</v>
      </c>
      <c r="E13" s="28" t="s">
        <v>73</v>
      </c>
      <c r="F13" s="29">
        <v>119</v>
      </c>
      <c r="G13" s="30">
        <v>96459.831999999995</v>
      </c>
    </row>
    <row r="14" spans="1:7" x14ac:dyDescent="0.25">
      <c r="A14" s="28" t="s">
        <v>65</v>
      </c>
      <c r="B14" s="28">
        <v>4444315748</v>
      </c>
      <c r="C14" s="28" t="s">
        <v>48</v>
      </c>
      <c r="D14" s="28" t="s">
        <v>53</v>
      </c>
      <c r="E14" s="28" t="s">
        <v>74</v>
      </c>
      <c r="F14" s="29">
        <v>138</v>
      </c>
      <c r="G14" s="30">
        <v>96031.224000000002</v>
      </c>
    </row>
    <row r="15" spans="1:7" x14ac:dyDescent="0.25">
      <c r="A15" s="28" t="s">
        <v>66</v>
      </c>
      <c r="B15" s="28">
        <v>15948138185</v>
      </c>
      <c r="C15" s="28" t="s">
        <v>49</v>
      </c>
      <c r="D15" s="28" t="s">
        <v>51</v>
      </c>
      <c r="E15" s="28" t="s">
        <v>75</v>
      </c>
      <c r="F15" s="29">
        <v>8</v>
      </c>
      <c r="G15" s="30">
        <v>94915.099000000002</v>
      </c>
    </row>
    <row r="16" spans="1:7" x14ac:dyDescent="0.25">
      <c r="A16" s="31" t="s">
        <v>67</v>
      </c>
      <c r="B16" s="31">
        <v>71602716836</v>
      </c>
      <c r="C16" s="31" t="s">
        <v>50</v>
      </c>
      <c r="D16" s="31" t="s">
        <v>55</v>
      </c>
      <c r="E16" s="31" t="s">
        <v>70</v>
      </c>
      <c r="F16" s="32">
        <v>245</v>
      </c>
      <c r="G16" s="33">
        <v>91659.024999999994</v>
      </c>
    </row>
    <row r="17" spans="1:7" x14ac:dyDescent="0.25">
      <c r="A17" s="37" t="s">
        <v>79</v>
      </c>
      <c r="B17" s="38"/>
      <c r="C17" s="38"/>
      <c r="D17" s="38"/>
      <c r="E17" s="39"/>
      <c r="F17" s="34">
        <f>SUM(F7:F16)</f>
        <v>1846</v>
      </c>
      <c r="G17" s="34">
        <f t="shared" ref="G17" si="0">SUM(G7:G16)</f>
        <v>1149973.412</v>
      </c>
    </row>
    <row r="18" spans="1:7" x14ac:dyDescent="0.25">
      <c r="A18" s="37" t="s">
        <v>97</v>
      </c>
      <c r="B18" s="38"/>
      <c r="C18" s="38"/>
      <c r="D18" s="38"/>
      <c r="E18" s="39"/>
      <c r="F18" s="35">
        <v>0.23373005824259299</v>
      </c>
      <c r="G18" s="35">
        <v>0.29633441675898536</v>
      </c>
    </row>
    <row r="21" spans="1:7" x14ac:dyDescent="0.25">
      <c r="A21" s="2" t="s">
        <v>0</v>
      </c>
    </row>
  </sheetData>
  <mergeCells count="2">
    <mergeCell ref="A17:E17"/>
    <mergeCell ref="A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"/>
  <sheetViews>
    <sheetView workbookViewId="0">
      <selection activeCell="A4" sqref="A4"/>
    </sheetView>
  </sheetViews>
  <sheetFormatPr defaultRowHeight="15" x14ac:dyDescent="0.25"/>
  <cols>
    <col min="2" max="2" width="13.7109375" bestFit="1" customWidth="1"/>
    <col min="3" max="3" width="23.85546875" bestFit="1" customWidth="1"/>
    <col min="4" max="4" width="11.85546875" bestFit="1" customWidth="1"/>
    <col min="5" max="5" width="20.28515625" customWidth="1"/>
    <col min="6" max="6" width="13.28515625" bestFit="1" customWidth="1"/>
    <col min="7" max="7" width="12.5703125" customWidth="1"/>
    <col min="8" max="8" width="11.28515625" customWidth="1"/>
    <col min="9" max="9" width="13" customWidth="1"/>
    <col min="12" max="13" width="15.42578125" bestFit="1" customWidth="1"/>
  </cols>
  <sheetData>
    <row r="4" spans="1:7" x14ac:dyDescent="0.25">
      <c r="A4" s="4" t="s">
        <v>90</v>
      </c>
    </row>
    <row r="5" spans="1:7" x14ac:dyDescent="0.25">
      <c r="B5" s="4"/>
    </row>
    <row r="6" spans="1:7" ht="24" x14ac:dyDescent="0.25">
      <c r="A6" s="27" t="s">
        <v>56</v>
      </c>
      <c r="B6" s="27" t="s">
        <v>40</v>
      </c>
      <c r="C6" s="27" t="s">
        <v>57</v>
      </c>
      <c r="D6" s="27" t="s">
        <v>77</v>
      </c>
      <c r="E6" s="27" t="s">
        <v>76</v>
      </c>
      <c r="F6" s="27" t="s">
        <v>88</v>
      </c>
      <c r="G6" s="27" t="s">
        <v>6</v>
      </c>
    </row>
    <row r="7" spans="1:7" x14ac:dyDescent="0.25">
      <c r="A7" s="28" t="s">
        <v>58</v>
      </c>
      <c r="B7" s="28">
        <v>92200203113</v>
      </c>
      <c r="C7" s="28" t="s">
        <v>41</v>
      </c>
      <c r="D7" s="28" t="s">
        <v>51</v>
      </c>
      <c r="E7" s="28" t="s">
        <v>9</v>
      </c>
      <c r="F7" s="29">
        <v>96308.241999999998</v>
      </c>
      <c r="G7" s="30">
        <v>2472.8980000000001</v>
      </c>
    </row>
    <row r="8" spans="1:7" x14ac:dyDescent="0.25">
      <c r="A8" s="28" t="s">
        <v>59</v>
      </c>
      <c r="B8" s="28">
        <v>16495247007</v>
      </c>
      <c r="C8" s="28" t="s">
        <v>43</v>
      </c>
      <c r="D8" s="28" t="s">
        <v>51</v>
      </c>
      <c r="E8" s="28" t="s">
        <v>9</v>
      </c>
      <c r="F8" s="29">
        <v>81579.111999999994</v>
      </c>
      <c r="G8" s="30">
        <v>0</v>
      </c>
    </row>
    <row r="9" spans="1:7" x14ac:dyDescent="0.25">
      <c r="A9" s="28" t="s">
        <v>60</v>
      </c>
      <c r="B9" s="28">
        <v>38872693315</v>
      </c>
      <c r="C9" s="28" t="s">
        <v>44</v>
      </c>
      <c r="D9" s="28" t="s">
        <v>51</v>
      </c>
      <c r="E9" s="28" t="s">
        <v>10</v>
      </c>
      <c r="F9" s="29">
        <v>80359.691999999995</v>
      </c>
      <c r="G9" s="30">
        <v>12117.993</v>
      </c>
    </row>
    <row r="10" spans="1:7" x14ac:dyDescent="0.25">
      <c r="A10" s="28" t="s">
        <v>61</v>
      </c>
      <c r="B10" s="28">
        <v>71602716836</v>
      </c>
      <c r="C10" s="28" t="s">
        <v>50</v>
      </c>
      <c r="D10" s="28" t="s">
        <v>55</v>
      </c>
      <c r="E10" s="28" t="s">
        <v>9</v>
      </c>
      <c r="F10" s="29">
        <v>79675.395999999993</v>
      </c>
      <c r="G10" s="30">
        <v>15344.182000000001</v>
      </c>
    </row>
    <row r="11" spans="1:7" x14ac:dyDescent="0.25">
      <c r="A11" s="28" t="s">
        <v>62</v>
      </c>
      <c r="B11" s="28">
        <v>4444315748</v>
      </c>
      <c r="C11" s="28" t="s">
        <v>48</v>
      </c>
      <c r="D11" s="28" t="s">
        <v>53</v>
      </c>
      <c r="E11" s="28" t="s">
        <v>9</v>
      </c>
      <c r="F11" s="29">
        <v>67221.497000000003</v>
      </c>
      <c r="G11" s="30">
        <v>0</v>
      </c>
    </row>
    <row r="12" spans="1:7" x14ac:dyDescent="0.25">
      <c r="A12" s="28" t="s">
        <v>63</v>
      </c>
      <c r="B12" s="28">
        <v>45783171737</v>
      </c>
      <c r="C12" s="28" t="s">
        <v>81</v>
      </c>
      <c r="D12" s="28" t="s">
        <v>86</v>
      </c>
      <c r="E12" s="28" t="s">
        <v>9</v>
      </c>
      <c r="F12" s="29">
        <v>56729.091</v>
      </c>
      <c r="G12" s="30">
        <v>0</v>
      </c>
    </row>
    <row r="13" spans="1:7" x14ac:dyDescent="0.25">
      <c r="A13" s="28" t="s">
        <v>64</v>
      </c>
      <c r="B13" s="28">
        <v>21223758971</v>
      </c>
      <c r="C13" s="28" t="s">
        <v>82</v>
      </c>
      <c r="D13" s="28" t="s">
        <v>51</v>
      </c>
      <c r="E13" s="28" t="s">
        <v>9</v>
      </c>
      <c r="F13" s="29">
        <v>46520.923999999999</v>
      </c>
      <c r="G13" s="30">
        <v>0</v>
      </c>
    </row>
    <row r="14" spans="1:7" x14ac:dyDescent="0.25">
      <c r="A14" s="28" t="s">
        <v>65</v>
      </c>
      <c r="B14" s="28">
        <v>93756665118</v>
      </c>
      <c r="C14" s="28" t="s">
        <v>83</v>
      </c>
      <c r="D14" s="28" t="s">
        <v>55</v>
      </c>
      <c r="E14" s="28" t="s">
        <v>9</v>
      </c>
      <c r="F14" s="29">
        <v>32084.785</v>
      </c>
      <c r="G14" s="30">
        <v>0</v>
      </c>
    </row>
    <row r="15" spans="1:7" x14ac:dyDescent="0.25">
      <c r="A15" s="28" t="s">
        <v>66</v>
      </c>
      <c r="B15" s="28">
        <v>91255584797</v>
      </c>
      <c r="C15" s="28" t="s">
        <v>84</v>
      </c>
      <c r="D15" s="28" t="s">
        <v>87</v>
      </c>
      <c r="E15" s="28" t="s">
        <v>8</v>
      </c>
      <c r="F15" s="29">
        <v>31924.357</v>
      </c>
      <c r="G15" s="30">
        <v>18407.534</v>
      </c>
    </row>
    <row r="16" spans="1:7" x14ac:dyDescent="0.25">
      <c r="A16" s="31" t="s">
        <v>67</v>
      </c>
      <c r="B16" s="31">
        <v>82962748709</v>
      </c>
      <c r="C16" s="31" t="s">
        <v>85</v>
      </c>
      <c r="D16" s="31" t="s">
        <v>53</v>
      </c>
      <c r="E16" s="28" t="s">
        <v>8</v>
      </c>
      <c r="F16" s="32">
        <v>30429.432000000001</v>
      </c>
      <c r="G16" s="33">
        <v>12717.573</v>
      </c>
    </row>
    <row r="17" spans="1:7" x14ac:dyDescent="0.25">
      <c r="A17" s="37" t="s">
        <v>89</v>
      </c>
      <c r="B17" s="38"/>
      <c r="C17" s="38"/>
      <c r="D17" s="38"/>
      <c r="E17" s="39"/>
      <c r="F17" s="34">
        <f>SUM(F7:F16)</f>
        <v>602832.52800000005</v>
      </c>
      <c r="G17" s="34">
        <f t="shared" ref="G17" si="0">SUM(G7:G16)</f>
        <v>61060.180000000008</v>
      </c>
    </row>
    <row r="18" spans="1:7" x14ac:dyDescent="0.25">
      <c r="A18" s="37" t="s">
        <v>98</v>
      </c>
      <c r="B18" s="38"/>
      <c r="C18" s="38"/>
      <c r="D18" s="38"/>
      <c r="E18" s="39"/>
      <c r="F18" s="35">
        <v>0.66235385065849506</v>
      </c>
      <c r="G18" s="35">
        <v>0.22693981522180612</v>
      </c>
    </row>
    <row r="20" spans="1:7" x14ac:dyDescent="0.25">
      <c r="A20" s="2" t="s">
        <v>0</v>
      </c>
    </row>
  </sheetData>
  <mergeCells count="2">
    <mergeCell ref="A17:E17"/>
    <mergeCell ref="A18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5"/>
  <sheetViews>
    <sheetView workbookViewId="0">
      <selection activeCell="A4" sqref="A4"/>
    </sheetView>
  </sheetViews>
  <sheetFormatPr defaultRowHeight="15" x14ac:dyDescent="0.25"/>
  <cols>
    <col min="2" max="2" width="13.5703125" customWidth="1"/>
    <col min="3" max="3" width="23.42578125" customWidth="1"/>
    <col min="4" max="4" width="14.28515625" customWidth="1"/>
    <col min="5" max="5" width="14.5703125" customWidth="1"/>
    <col min="6" max="6" width="13.7109375" customWidth="1"/>
    <col min="7" max="7" width="13.85546875" customWidth="1"/>
    <col min="8" max="8" width="12" bestFit="1" customWidth="1"/>
    <col min="9" max="9" width="23.85546875" bestFit="1" customWidth="1"/>
    <col min="10" max="10" width="11.85546875" bestFit="1" customWidth="1"/>
    <col min="11" max="11" width="6.42578125" bestFit="1" customWidth="1"/>
    <col min="12" max="12" width="12" bestFit="1" customWidth="1"/>
    <col min="13" max="13" width="16.42578125" bestFit="1" customWidth="1"/>
    <col min="14" max="14" width="17.28515625" customWidth="1"/>
    <col min="15" max="15" width="15.42578125" bestFit="1" customWidth="1"/>
  </cols>
  <sheetData>
    <row r="4" spans="1:9" x14ac:dyDescent="0.25">
      <c r="A4" s="4" t="s">
        <v>93</v>
      </c>
    </row>
    <row r="5" spans="1:9" x14ac:dyDescent="0.25">
      <c r="B5" s="4"/>
    </row>
    <row r="6" spans="1:9" ht="36" x14ac:dyDescent="0.25">
      <c r="A6" s="27" t="s">
        <v>56</v>
      </c>
      <c r="B6" s="27" t="s">
        <v>40</v>
      </c>
      <c r="C6" s="27" t="s">
        <v>57</v>
      </c>
      <c r="D6" s="27" t="s">
        <v>77</v>
      </c>
      <c r="E6" s="27" t="s">
        <v>94</v>
      </c>
      <c r="F6" s="27" t="s">
        <v>95</v>
      </c>
      <c r="G6" s="27" t="s">
        <v>5</v>
      </c>
    </row>
    <row r="7" spans="1:9" x14ac:dyDescent="0.25">
      <c r="A7" s="28" t="s">
        <v>58</v>
      </c>
      <c r="B7" s="28">
        <v>92200203113</v>
      </c>
      <c r="C7" s="28" t="s">
        <v>41</v>
      </c>
      <c r="D7" s="28" t="s">
        <v>51</v>
      </c>
      <c r="E7" s="28" t="s">
        <v>12</v>
      </c>
      <c r="F7" s="29">
        <v>5644.1835585585586</v>
      </c>
      <c r="G7" s="30">
        <v>10936.281000000001</v>
      </c>
    </row>
    <row r="8" spans="1:9" x14ac:dyDescent="0.25">
      <c r="A8" s="28" t="s">
        <v>59</v>
      </c>
      <c r="B8" s="28">
        <v>71602716836</v>
      </c>
      <c r="C8" s="28" t="s">
        <v>50</v>
      </c>
      <c r="D8" s="28" t="s">
        <v>55</v>
      </c>
      <c r="E8" s="28" t="s">
        <v>13</v>
      </c>
      <c r="F8" s="29">
        <v>4475.5336734693874</v>
      </c>
      <c r="G8" s="30">
        <v>9610.9889999999996</v>
      </c>
    </row>
    <row r="9" spans="1:9" x14ac:dyDescent="0.25">
      <c r="A9" s="28" t="s">
        <v>60</v>
      </c>
      <c r="B9" s="28">
        <v>84154988927</v>
      </c>
      <c r="C9" s="28" t="s">
        <v>47</v>
      </c>
      <c r="D9" s="28" t="s">
        <v>51</v>
      </c>
      <c r="E9" s="28" t="s">
        <v>13</v>
      </c>
      <c r="F9" s="29">
        <v>4275.1883753501397</v>
      </c>
      <c r="G9" s="30">
        <v>9354.8459999999995</v>
      </c>
    </row>
    <row r="10" spans="1:9" x14ac:dyDescent="0.25">
      <c r="A10" s="28" t="s">
        <v>61</v>
      </c>
      <c r="B10" s="28">
        <v>4444315748</v>
      </c>
      <c r="C10" s="28" t="s">
        <v>48</v>
      </c>
      <c r="D10" s="28" t="s">
        <v>53</v>
      </c>
      <c r="E10" s="28" t="s">
        <v>13</v>
      </c>
      <c r="F10" s="29">
        <v>3891.3478260869565</v>
      </c>
      <c r="G10" s="30">
        <v>7593.0739999999996</v>
      </c>
    </row>
    <row r="11" spans="1:9" x14ac:dyDescent="0.25">
      <c r="A11" s="28" t="s">
        <v>62</v>
      </c>
      <c r="B11" s="28">
        <v>82962748709</v>
      </c>
      <c r="C11" s="28" t="s">
        <v>85</v>
      </c>
      <c r="D11" s="28" t="s">
        <v>53</v>
      </c>
      <c r="E11" s="28" t="s">
        <v>13</v>
      </c>
      <c r="F11" s="29">
        <v>9098.625</v>
      </c>
      <c r="G11" s="30">
        <v>6465.9520000000002</v>
      </c>
    </row>
    <row r="12" spans="1:9" x14ac:dyDescent="0.25">
      <c r="A12" s="37" t="s">
        <v>96</v>
      </c>
      <c r="B12" s="38"/>
      <c r="C12" s="38"/>
      <c r="D12" s="38"/>
      <c r="E12" s="39"/>
      <c r="F12" s="34">
        <v>4894</v>
      </c>
      <c r="G12" s="34">
        <f>SUM(G7:G11)</f>
        <v>43961.142</v>
      </c>
    </row>
    <row r="13" spans="1:9" x14ac:dyDescent="0.25">
      <c r="A13" s="37" t="s">
        <v>99</v>
      </c>
      <c r="B13" s="38"/>
      <c r="C13" s="38"/>
      <c r="D13" s="38"/>
      <c r="E13" s="39"/>
      <c r="F13" s="35">
        <v>1.3451371095756754</v>
      </c>
      <c r="G13" s="35">
        <v>0.2565025410071034</v>
      </c>
      <c r="I13" s="40"/>
    </row>
    <row r="15" spans="1:9" x14ac:dyDescent="0.25">
      <c r="A15" s="2" t="s">
        <v>0</v>
      </c>
    </row>
  </sheetData>
  <mergeCells count="2">
    <mergeCell ref="A12:E12"/>
    <mergeCell ref="A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MPSkukan</cp:lastModifiedBy>
  <dcterms:created xsi:type="dcterms:W3CDTF">2017-08-18T08:04:50Z</dcterms:created>
  <dcterms:modified xsi:type="dcterms:W3CDTF">2017-08-30T09:03:35Z</dcterms:modified>
</cp:coreProperties>
</file>