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22995" windowHeight="9855"/>
  </bookViews>
  <sheets>
    <sheet name="PODACI 47.91" sheetId="4" r:id="rId1"/>
    <sheet name="Grafikon 1." sheetId="7" r:id="rId2"/>
    <sheet name="Rang lista UP 47.91" sheetId="5" r:id="rId3"/>
  </sheets>
  <calcPr calcId="145621"/>
</workbook>
</file>

<file path=xl/calcChain.xml><?xml version="1.0" encoding="utf-8"?>
<calcChain xmlns="http://schemas.openxmlformats.org/spreadsheetml/2006/main">
  <c r="I11" i="4" l="1"/>
  <c r="E17" i="5" l="1"/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6" i="4"/>
  <c r="G17" i="5" l="1"/>
  <c r="F17" i="5"/>
</calcChain>
</file>

<file path=xl/sharedStrings.xml><?xml version="1.0" encoding="utf-8"?>
<sst xmlns="http://schemas.openxmlformats.org/spreadsheetml/2006/main" count="82" uniqueCount="72">
  <si>
    <t>Opis</t>
  </si>
  <si>
    <t>GODINA</t>
  </si>
  <si>
    <t>(tekuće razdoblje iz godišnjeg financijskog izvještaja)</t>
  </si>
  <si>
    <t>2014.</t>
  </si>
  <si>
    <t>2011.</t>
  </si>
  <si>
    <t>2012.</t>
  </si>
  <si>
    <t>2013.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</si>
  <si>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</si>
  <si>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</si>
  <si>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</si>
  <si>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</si>
  <si>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</si>
  <si>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 xml:space="preserve">Uvoz </t>
  </si>
  <si>
    <t xml:space="preserve">Broj poduzetnika </t>
  </si>
  <si>
    <t xml:space="preserve">Broj dobitaša </t>
  </si>
  <si>
    <t xml:space="preserve">Broj gubitaša </t>
  </si>
  <si>
    <t xml:space="preserve">Dobit prije oporezivanja </t>
  </si>
  <si>
    <t xml:space="preserve">Gubitak prije oporezivanja </t>
  </si>
  <si>
    <t xml:space="preserve">Porez na dobit </t>
  </si>
  <si>
    <t xml:space="preserve">Trgovinski saldo (izvoz minus uvoz) </t>
  </si>
  <si>
    <t>Neto dobit/gubitak</t>
  </si>
  <si>
    <t>Tablica 1.</t>
  </si>
  <si>
    <t>Izvor: Financijska agencija – Registar godišnjih financijskih izvještaja</t>
  </si>
  <si>
    <t>R. br.</t>
  </si>
  <si>
    <t>OIB</t>
  </si>
  <si>
    <t>Naziv</t>
  </si>
  <si>
    <t>Mjesto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</si>
  <si>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</si>
  <si>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</si>
  <si>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</si>
  <si>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</si>
  <si>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</si>
  <si>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</si>
  <si>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</si>
  <si>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</si>
  <si>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</si>
  <si>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</si>
  <si>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</si>
  <si>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Dobit /gubitak razdoblja</t>
  </si>
  <si>
    <t>Tablica 2.</t>
  </si>
  <si>
    <t>(Iznosi u tisućama kuna)</t>
  </si>
  <si>
    <t>Ukupno top 10 poduzetnika razreda djelatnosti 47.91</t>
  </si>
  <si>
    <t>2015.</t>
  </si>
  <si>
    <t>Udio u području djelatnosti G</t>
  </si>
  <si>
    <t>-</t>
  </si>
  <si>
    <t>Broj zaposlenih</t>
  </si>
  <si>
    <t>Registar godišnjih financijskih izvještaja</t>
  </si>
  <si>
    <t>2016.</t>
  </si>
  <si>
    <r>
      <t xml:space="preserve">Grafikon 1. Neto dobit/gubitak poduzetnika razreda djelatnosti 47.91 u razdoblju od 2011.- 2016. </t>
    </r>
    <r>
      <rPr>
        <sz val="9.5"/>
        <color theme="3" tint="-0.249977111117893"/>
        <rFont val="Arial"/>
        <family val="2"/>
        <charset val="238"/>
      </rPr>
      <t>(iznosi u tisućama kn)</t>
    </r>
  </si>
  <si>
    <t>Područje G</t>
  </si>
  <si>
    <t xml:space="preserve">Dobit ili gubitak razdoblja </t>
  </si>
  <si>
    <t>Izvoz</t>
  </si>
  <si>
    <t xml:space="preserve">Investicije u novu dugot. imovinu </t>
  </si>
  <si>
    <t xml:space="preserve">Pros. mj. neto plaće po zaposlenom </t>
  </si>
  <si>
    <t>Osnovni financijski rezultati poslovanja poduzetnika razreda djelatnosti 47.91 – trgovina na malo preko pošte ili Interneta u razdoblju od 2011. do 2016. godine      (iznosi u tisućama kuna)</t>
  </si>
  <si>
    <t>Top 10 poduzetnika u razredu djelatnosti 47.91, rangirani prema ukupnom prihodu u 2016. godini</t>
  </si>
  <si>
    <t>STUDIO MODERNA - TV PRODAJA d.o.o</t>
  </si>
  <si>
    <t>Zagreb</t>
  </si>
  <si>
    <t>E KUPI d.o.o.</t>
  </si>
  <si>
    <t>EINHELL CROATIA d.o.o.</t>
  </si>
  <si>
    <t>Sv. Križ Začretje</t>
  </si>
  <si>
    <t>MOBILNA I WEB TRGOVINA TIA d.o.o.</t>
  </si>
  <si>
    <t>Jastrebarsko</t>
  </si>
  <si>
    <t>SALES PERITIAS d.o.o.</t>
  </si>
  <si>
    <t>MEDIACOM d.o.o.</t>
  </si>
  <si>
    <t>Poreč</t>
  </si>
  <si>
    <t>DIREKT d.o.o.</t>
  </si>
  <si>
    <t>Sesvete</t>
  </si>
  <si>
    <t>FIRST DEMAND d.o.o.</t>
  </si>
  <si>
    <t>ARHITEH d.o.o.</t>
  </si>
  <si>
    <t>KUPI KEY d.o.o.</t>
  </si>
  <si>
    <t>Lepoglava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</si>
</sst>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;[Red]#,##0"/>
  </numFmts>
  <fonts count="29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i/>
      <sz val="8"/>
      <color rgb="FFFFFFFF"/>
      <name val="Arial"/>
      <family val="2"/>
      <charset val="238"/>
    </font>
    <font>
      <sz val="8.5"/>
      <color rgb="FF17375E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8"/>
      <color rgb="FF00325A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.5"/>
      <color rgb="FFFF000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.5"/>
      <color theme="3" tint="-0.249977111117893"/>
      <name val="Arial"/>
      <family val="2"/>
      <charset val="238"/>
    </font>
    <font>
      <sz val="9.5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8.5"/>
      <color rgb="FF17375E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17375E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9F3"/>
        <bgColor indexed="64"/>
      </patternFill>
    </fill>
    <fill>
      <patternFill patternType="solid">
        <fgColor rgb="FFEDF3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325A"/>
      </left>
      <right style="medium">
        <color rgb="FFFFFFFF"/>
      </right>
      <top style="medium">
        <color rgb="FF00325A"/>
      </top>
      <bottom style="medium">
        <color rgb="FF00325A"/>
      </bottom>
      <diagonal/>
    </border>
    <border>
      <left/>
      <right style="medium">
        <color rgb="FFFFFFFF"/>
      </right>
      <top style="medium">
        <color rgb="FF00325A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00325A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5" fillId="4" borderId="3" xfId="0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7" fillId="0" borderId="0" xfId="0" applyFont="1"/>
    <xf numFmtId="0" fontId="21" fillId="5" borderId="6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right" vertical="center" wrapText="1"/>
    </xf>
    <xf numFmtId="165" fontId="6" fillId="4" borderId="5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/>
    <xf numFmtId="0" fontId="18" fillId="0" borderId="0" xfId="0" applyFont="1"/>
    <xf numFmtId="0" fontId="2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4" fillId="2" borderId="10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horizontal="right" vertical="center" wrapText="1"/>
    </xf>
    <xf numFmtId="0" fontId="21" fillId="7" borderId="12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right" vertical="center" wrapText="1"/>
    </xf>
    <xf numFmtId="3" fontId="21" fillId="7" borderId="12" xfId="0" applyNumberFormat="1" applyFont="1" applyFill="1" applyBorder="1" applyAlignment="1">
      <alignment horizontal="right" vertical="center" wrapText="1"/>
    </xf>
    <xf numFmtId="0" fontId="21" fillId="7" borderId="9" xfId="0" applyFont="1" applyFill="1" applyBorder="1" applyAlignment="1">
      <alignment horizontal="right" vertical="center" wrapText="1"/>
    </xf>
    <xf numFmtId="0" fontId="21" fillId="7" borderId="3" xfId="0" applyFont="1" applyFill="1" applyBorder="1" applyAlignment="1">
      <alignment vertical="center" wrapText="1"/>
    </xf>
    <xf numFmtId="0" fontId="21" fillId="7" borderId="3" xfId="0" applyFont="1" applyFill="1" applyBorder="1" applyAlignment="1">
      <alignment horizontal="right" vertical="center" wrapText="1"/>
    </xf>
    <xf numFmtId="3" fontId="21" fillId="7" borderId="3" xfId="0" applyNumberFormat="1" applyFont="1" applyFill="1" applyBorder="1" applyAlignment="1">
      <alignment horizontal="righ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0" fillId="8" borderId="0" xfId="0" applyFill="1" applyBorder="1" applyAlignment="1"/>
    <xf numFmtId="0" fontId="0" fillId="8" borderId="1" xfId="0" applyFill="1" applyBorder="1" applyAlignment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 wrapText="1"/>
    </xf>
    <xf numFmtId="3" fontId="5" fillId="6" borderId="11" xfId="0" applyNumberFormat="1" applyFont="1" applyFill="1" applyBorder="1" applyAlignment="1">
      <alignment horizontal="right"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26" fillId="6" borderId="11" xfId="0" applyFont="1" applyFill="1" applyBorder="1" applyAlignment="1">
      <alignment horizontal="right" vertical="center" wrapText="1"/>
    </xf>
    <xf numFmtId="164" fontId="3" fillId="4" borderId="11" xfId="0" applyNumberFormat="1" applyFont="1" applyFill="1" applyBorder="1" applyAlignment="1">
      <alignment horizontal="right" vertical="center" wrapText="1"/>
    </xf>
    <xf numFmtId="3" fontId="26" fillId="6" borderId="11" xfId="0" applyNumberFormat="1" applyFont="1" applyFill="1" applyBorder="1" applyAlignment="1">
      <alignment horizontal="right" vertical="center" wrapText="1"/>
    </xf>
    <xf numFmtId="0" fontId="18" fillId="4" borderId="11" xfId="0" applyFont="1" applyFill="1" applyBorder="1" applyAlignment="1">
      <alignment vertical="center" wrapText="1"/>
    </xf>
    <xf numFmtId="3" fontId="19" fillId="4" borderId="11" xfId="0" applyNumberFormat="1" applyFont="1" applyFill="1" applyBorder="1" applyAlignment="1">
      <alignment horizontal="right" vertical="center" wrapText="1"/>
    </xf>
    <xf numFmtId="3" fontId="27" fillId="4" borderId="11" xfId="0" applyNumberFormat="1" applyFont="1" applyFill="1" applyBorder="1" applyAlignment="1">
      <alignment horizontal="right" vertical="center" wrapText="1"/>
    </xf>
    <xf numFmtId="3" fontId="28" fillId="4" borderId="11" xfId="0" applyNumberFormat="1" applyFont="1" applyFill="1" applyBorder="1" applyAlignment="1">
      <alignment horizontal="right" vertical="center" wrapText="1"/>
    </xf>
    <xf numFmtId="164" fontId="20" fillId="4" borderId="11" xfId="0" applyNumberFormat="1" applyFont="1" applyFill="1" applyBorder="1" applyAlignment="1">
      <alignment horizontal="right" vertical="center" wrapText="1"/>
    </xf>
    <xf numFmtId="3" fontId="23" fillId="6" borderId="11" xfId="0" applyNumberFormat="1" applyFont="1" applyFill="1" applyBorder="1" applyAlignment="1">
      <alignment horizontal="right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860000"/>
      <color rgb="FF740000"/>
      <color rgb="FF39471D"/>
      <color rgb="FFB0CA7C"/>
      <color rgb="FFBBD18F"/>
      <color rgb="FF465723"/>
      <color rgb="FFDBE6C4"/>
      <color rgb="FF6C2826"/>
      <color rgb="FF050B13"/>
      <color rgb="FFFFE0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286354830549548E-2"/>
          <c:y val="4.8645652116381853E-2"/>
          <c:w val="0.82838087483318623"/>
          <c:h val="0.854151490291066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1.'!$A$6</c:f>
              <c:strCache>
                <c:ptCount val="1"/>
                <c:pt idx="0">
                  <c:v>Neto dobit/gubitak</c:v>
                </c:pt>
              </c:strCache>
            </c:strRef>
          </c:tx>
          <c:invertIfNegative val="0"/>
          <c:dPt>
            <c:idx val="0"/>
            <c:invertIfNegative val="0"/>
            <c:bubble3D val="1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1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1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invertIfNegative val="0"/>
            <c:bubble3D val="1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5"/>
            <c:invertIfNegative val="0"/>
            <c:bubble3D val="1"/>
            <c:spPr>
              <a:solidFill>
                <a:schemeClr val="tx2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7.6628340931556259E-3"/>
                  <c:y val="0"/>
                </c:manualLayout>
              </c:layout>
              <c:numFmt formatCode="#.##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242281768745021E-2"/>
                  <c:y val="-4.8645652116381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31417046577812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7.455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.##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5785426164443927E-3"/>
                  <c:y val="4.422332010580168E-3"/>
                </c:manualLayout>
              </c:layout>
              <c:numFmt formatCode="#.##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5785426164445332E-3"/>
                  <c:y val="4.422332010580168E-3"/>
                </c:manualLayout>
              </c:layout>
              <c:numFmt formatCode="#.##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.##0" sourceLinked="0"/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1.'!$B$5:$G$5</c:f>
              <c:strCache>
                <c:ptCount val="6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</c:strCache>
            </c:strRef>
          </c:cat>
          <c:val>
            <c:numRef>
              <c:f>'Grafikon 1.'!$B$6:$G$6</c:f>
              <c:numCache>
                <c:formatCode>#.##0;[Crvena]#.##0</c:formatCode>
                <c:ptCount val="6"/>
                <c:pt idx="0">
                  <c:v>11101</c:v>
                </c:pt>
                <c:pt idx="1">
                  <c:v>-1597</c:v>
                </c:pt>
                <c:pt idx="2">
                  <c:v>7455</c:v>
                </c:pt>
                <c:pt idx="3">
                  <c:v>20575</c:v>
                </c:pt>
                <c:pt idx="4">
                  <c:v>17364.269</c:v>
                </c:pt>
                <c:pt idx="5">
                  <c:v>22466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5536"/>
        <c:axId val="52976384"/>
      </c:barChart>
      <c:catAx>
        <c:axId val="13062553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2976384"/>
        <c:crosses val="autoZero"/>
        <c:auto val="1"/>
        <c:lblAlgn val="ctr"/>
        <c:lblOffset val="100"/>
        <c:noMultiLvlLbl val="1"/>
      </c:catAx>
      <c:valAx>
        <c:axId val="52976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3062553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9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131763</xdr:colOff>
      <xdr:row>0</xdr:row>
      <xdr:rowOff>79375</xdr:rowOff>
    </xdr:from>
    <xdr:to>
      <xdr:col>0</xdr:col>
      <xdr:colOff>1436420</xdr:colOff>
      <xdr:row>1</xdr:row>
      <xdr:rowOff>163219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63" y="79375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10</xdr:row>
      <xdr:rowOff>176212</xdr:rowOff>
    </xdr:from>
    <xdr:to>
      <xdr:col>10</xdr:col>
      <xdr:colOff>123824</xdr:colOff>
      <xdr:row>26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161657</xdr:colOff>
      <xdr:row>1</xdr:row>
      <xdr:rowOff>83844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695057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8"/>
  <sheetViews>
    <sheetView tabSelected="1" zoomScaleNormal="100" workbookViewId="0">
      <selection activeCell="M20" sqref="M20"/>
    </sheetView>
  </sheetViews>
  <sheetFormatPr defaultRowHeight="15" x14ac:dyDescent="0.25"/>
  <cols>
    <col min="1" max="1" width="29.5703125" customWidth="1"/>
    <col min="2" max="2" width="10.7109375" customWidth="1"/>
    <col min="9" max="9" width="11.42578125" customWidth="1"/>
  </cols>
  <sheetData>
    <row r="2" spans="1:22" x14ac:dyDescent="0.25">
      <c r="G2" s="21" t="s">
        <v>46</v>
      </c>
    </row>
    <row r="3" spans="1:22" s="8" customFormat="1" x14ac:dyDescent="0.25">
      <c r="G3" s="21"/>
    </row>
    <row r="4" spans="1:22" x14ac:dyDescent="0.25">
      <c r="B4" s="24" t="s">
        <v>54</v>
      </c>
      <c r="C4" s="25"/>
      <c r="D4" s="25"/>
      <c r="E4" s="25"/>
      <c r="F4" s="25"/>
      <c r="G4" s="25"/>
      <c r="H4" s="25"/>
    </row>
    <row r="5" spans="1:22" x14ac:dyDescent="0.25">
      <c r="A5" s="22" t="s">
        <v>21</v>
      </c>
      <c r="B5" s="24"/>
      <c r="C5" s="25"/>
      <c r="D5" s="25"/>
      <c r="E5" s="25"/>
      <c r="F5" s="25"/>
      <c r="G5" s="25"/>
      <c r="H5" s="25"/>
    </row>
    <row r="6" spans="1:22" x14ac:dyDescent="0.25">
      <c r="B6" s="25"/>
      <c r="C6" s="25"/>
      <c r="D6" s="25"/>
      <c r="E6" s="25"/>
      <c r="F6" s="25"/>
      <c r="G6" s="25"/>
      <c r="H6" s="25"/>
    </row>
    <row r="7" spans="1:22" s="8" customFormat="1" ht="8.25" customHeight="1" thickBot="1" x14ac:dyDescent="0.3">
      <c r="B7" s="23"/>
      <c r="C7" s="23"/>
      <c r="D7" s="23"/>
      <c r="E7" s="23"/>
      <c r="F7" s="23"/>
      <c r="G7" s="23"/>
      <c r="H7" s="23"/>
    </row>
    <row r="8" spans="1:22" ht="15" customHeight="1" x14ac:dyDescent="0.25">
      <c r="A8" s="37" t="s">
        <v>0</v>
      </c>
      <c r="B8" s="38" t="s">
        <v>49</v>
      </c>
      <c r="C8" s="39" t="s">
        <v>1</v>
      </c>
      <c r="D8" s="40"/>
      <c r="E8" s="40"/>
      <c r="F8" s="40"/>
      <c r="G8" s="40"/>
      <c r="H8" s="41"/>
      <c r="I8" s="42" t="s">
        <v>43</v>
      </c>
    </row>
    <row r="9" spans="1:22" ht="15.75" thickBot="1" x14ac:dyDescent="0.3">
      <c r="A9" s="43"/>
      <c r="B9" s="44"/>
      <c r="C9" s="45" t="s">
        <v>2</v>
      </c>
      <c r="D9" s="46"/>
      <c r="E9" s="46"/>
      <c r="F9" s="46"/>
      <c r="G9" s="46"/>
      <c r="H9" s="47"/>
      <c r="I9" s="48"/>
    </row>
    <row r="10" spans="1:22" x14ac:dyDescent="0.25">
      <c r="A10" s="43"/>
      <c r="B10" s="50">
        <v>2016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49"/>
    </row>
    <row r="11" spans="1:22" x14ac:dyDescent="0.25">
      <c r="A11" s="52" t="s">
        <v>13</v>
      </c>
      <c r="B11" s="53">
        <v>27209</v>
      </c>
      <c r="C11" s="54">
        <v>144</v>
      </c>
      <c r="D11" s="54">
        <v>170</v>
      </c>
      <c r="E11" s="54">
        <v>251</v>
      </c>
      <c r="F11" s="55">
        <v>320</v>
      </c>
      <c r="G11" s="55">
        <v>377</v>
      </c>
      <c r="H11" s="55">
        <v>513</v>
      </c>
      <c r="I11" s="56">
        <f>H11/B11*100</f>
        <v>1.8854055643353302</v>
      </c>
    </row>
    <row r="12" spans="1:22" x14ac:dyDescent="0.25">
      <c r="A12" s="52" t="s">
        <v>14</v>
      </c>
      <c r="B12" s="53">
        <v>18318</v>
      </c>
      <c r="C12" s="54">
        <v>63</v>
      </c>
      <c r="D12" s="54">
        <v>76</v>
      </c>
      <c r="E12" s="54">
        <v>115</v>
      </c>
      <c r="F12" s="55">
        <v>150</v>
      </c>
      <c r="G12" s="55">
        <v>195</v>
      </c>
      <c r="H12" s="55">
        <v>255</v>
      </c>
      <c r="I12" s="56">
        <f t="shared" ref="I12:I26" si="0">H12/B12*100</f>
        <v>1.3920733704552899</v>
      </c>
    </row>
    <row r="13" spans="1:22" x14ac:dyDescent="0.25">
      <c r="A13" s="52" t="s">
        <v>15</v>
      </c>
      <c r="B13" s="53">
        <v>8891</v>
      </c>
      <c r="C13" s="54">
        <v>81</v>
      </c>
      <c r="D13" s="54">
        <v>94</v>
      </c>
      <c r="E13" s="54">
        <v>136</v>
      </c>
      <c r="F13" s="55">
        <v>170</v>
      </c>
      <c r="G13" s="55">
        <v>182</v>
      </c>
      <c r="H13" s="55">
        <v>258</v>
      </c>
      <c r="I13" s="56">
        <f t="shared" si="0"/>
        <v>2.9018108199302666</v>
      </c>
    </row>
    <row r="14" spans="1:22" x14ac:dyDescent="0.25">
      <c r="A14" s="52" t="s">
        <v>7</v>
      </c>
      <c r="B14" s="53">
        <v>170639</v>
      </c>
      <c r="C14" s="54">
        <v>477</v>
      </c>
      <c r="D14" s="54">
        <v>678</v>
      </c>
      <c r="E14" s="54">
        <v>692</v>
      </c>
      <c r="F14" s="55">
        <v>620</v>
      </c>
      <c r="G14" s="55">
        <v>847</v>
      </c>
      <c r="H14" s="57">
        <v>1004</v>
      </c>
      <c r="I14" s="56">
        <f t="shared" si="0"/>
        <v>0.58837663136797569</v>
      </c>
    </row>
    <row r="15" spans="1:22" x14ac:dyDescent="0.25">
      <c r="A15" s="52" t="s">
        <v>8</v>
      </c>
      <c r="B15" s="53">
        <v>213898833</v>
      </c>
      <c r="C15" s="53">
        <v>426067</v>
      </c>
      <c r="D15" s="53">
        <v>426208</v>
      </c>
      <c r="E15" s="53">
        <v>445603</v>
      </c>
      <c r="F15" s="57">
        <v>573677</v>
      </c>
      <c r="G15" s="57">
        <v>673786</v>
      </c>
      <c r="H15" s="57">
        <v>884703</v>
      </c>
      <c r="I15" s="56">
        <f t="shared" si="0"/>
        <v>0.41360814717488431</v>
      </c>
      <c r="L15" s="4"/>
      <c r="M15" s="3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52" t="s">
        <v>9</v>
      </c>
      <c r="B16" s="53">
        <v>207510945</v>
      </c>
      <c r="C16" s="53">
        <v>412735</v>
      </c>
      <c r="D16" s="53">
        <v>426786</v>
      </c>
      <c r="E16" s="53">
        <v>436512</v>
      </c>
      <c r="F16" s="57">
        <v>550762</v>
      </c>
      <c r="G16" s="57">
        <v>653845</v>
      </c>
      <c r="H16" s="57">
        <v>857220</v>
      </c>
      <c r="I16" s="56">
        <f t="shared" si="0"/>
        <v>0.41309628270450982</v>
      </c>
    </row>
    <row r="17" spans="1:9" x14ac:dyDescent="0.25">
      <c r="A17" s="52" t="s">
        <v>16</v>
      </c>
      <c r="B17" s="53">
        <v>8954313</v>
      </c>
      <c r="C17" s="53">
        <v>30122</v>
      </c>
      <c r="D17" s="53">
        <v>16136</v>
      </c>
      <c r="E17" s="53">
        <v>15337</v>
      </c>
      <c r="F17" s="57">
        <v>38828</v>
      </c>
      <c r="G17" s="57">
        <v>34805</v>
      </c>
      <c r="H17" s="57">
        <v>37502</v>
      </c>
      <c r="I17" s="56">
        <f t="shared" si="0"/>
        <v>0.41881493309425299</v>
      </c>
    </row>
    <row r="18" spans="1:9" x14ac:dyDescent="0.25">
      <c r="A18" s="52" t="s">
        <v>17</v>
      </c>
      <c r="B18" s="53">
        <v>2566426</v>
      </c>
      <c r="C18" s="53">
        <v>16790</v>
      </c>
      <c r="D18" s="53">
        <v>16715</v>
      </c>
      <c r="E18" s="53">
        <v>6247</v>
      </c>
      <c r="F18" s="57">
        <v>15914</v>
      </c>
      <c r="G18" s="57">
        <v>14864</v>
      </c>
      <c r="H18" s="57">
        <v>10019</v>
      </c>
      <c r="I18" s="56">
        <f t="shared" si="0"/>
        <v>0.39038725449321349</v>
      </c>
    </row>
    <row r="19" spans="1:9" x14ac:dyDescent="0.25">
      <c r="A19" s="52" t="s">
        <v>18</v>
      </c>
      <c r="B19" s="53">
        <v>1530353</v>
      </c>
      <c r="C19" s="53">
        <v>2231</v>
      </c>
      <c r="D19" s="53">
        <v>1019</v>
      </c>
      <c r="E19" s="53">
        <v>1635</v>
      </c>
      <c r="F19" s="57">
        <v>2339</v>
      </c>
      <c r="G19" s="57">
        <v>2577</v>
      </c>
      <c r="H19" s="57">
        <v>5017</v>
      </c>
      <c r="I19" s="56">
        <f t="shared" si="0"/>
        <v>0.32783285947751922</v>
      </c>
    </row>
    <row r="20" spans="1:9" x14ac:dyDescent="0.25">
      <c r="A20" s="52" t="s">
        <v>10</v>
      </c>
      <c r="B20" s="53">
        <v>7419553</v>
      </c>
      <c r="C20" s="53">
        <v>28885</v>
      </c>
      <c r="D20" s="53">
        <v>15119</v>
      </c>
      <c r="E20" s="53">
        <v>13720</v>
      </c>
      <c r="F20" s="57">
        <v>36489</v>
      </c>
      <c r="G20" s="57">
        <v>32221</v>
      </c>
      <c r="H20" s="57">
        <v>32485</v>
      </c>
      <c r="I20" s="56">
        <f t="shared" si="0"/>
        <v>0.43782961049001201</v>
      </c>
    </row>
    <row r="21" spans="1:9" x14ac:dyDescent="0.25">
      <c r="A21" s="52" t="s">
        <v>11</v>
      </c>
      <c r="B21" s="53">
        <v>2562019</v>
      </c>
      <c r="C21" s="53">
        <v>17784</v>
      </c>
      <c r="D21" s="53">
        <v>16716</v>
      </c>
      <c r="E21" s="53">
        <v>6265</v>
      </c>
      <c r="F21" s="57">
        <v>15914</v>
      </c>
      <c r="G21" s="57">
        <v>14857</v>
      </c>
      <c r="H21" s="57">
        <v>10019</v>
      </c>
      <c r="I21" s="56">
        <f t="shared" si="0"/>
        <v>0.39105877044627696</v>
      </c>
    </row>
    <row r="22" spans="1:9" x14ac:dyDescent="0.25">
      <c r="A22" s="58" t="s">
        <v>50</v>
      </c>
      <c r="B22" s="59">
        <v>4857534</v>
      </c>
      <c r="C22" s="59">
        <v>11101</v>
      </c>
      <c r="D22" s="60">
        <v>-1597</v>
      </c>
      <c r="E22" s="59">
        <v>7455</v>
      </c>
      <c r="F22" s="61">
        <v>20575</v>
      </c>
      <c r="G22" s="61">
        <v>17364</v>
      </c>
      <c r="H22" s="61">
        <v>22466</v>
      </c>
      <c r="I22" s="62">
        <f t="shared" si="0"/>
        <v>0.4624980494217848</v>
      </c>
    </row>
    <row r="23" spans="1:9" x14ac:dyDescent="0.25">
      <c r="A23" s="52" t="s">
        <v>51</v>
      </c>
      <c r="B23" s="53">
        <v>18511122</v>
      </c>
      <c r="C23" s="53">
        <v>27377</v>
      </c>
      <c r="D23" s="53">
        <v>20626</v>
      </c>
      <c r="E23" s="53">
        <v>27059</v>
      </c>
      <c r="F23" s="57">
        <v>36806</v>
      </c>
      <c r="G23" s="57">
        <v>61837</v>
      </c>
      <c r="H23" s="57">
        <v>86477</v>
      </c>
      <c r="I23" s="56">
        <f t="shared" si="0"/>
        <v>0.46716239026462042</v>
      </c>
    </row>
    <row r="24" spans="1:9" x14ac:dyDescent="0.25">
      <c r="A24" s="52" t="s">
        <v>12</v>
      </c>
      <c r="B24" s="53">
        <v>40816403</v>
      </c>
      <c r="C24" s="53">
        <v>68940</v>
      </c>
      <c r="D24" s="53">
        <v>29705</v>
      </c>
      <c r="E24" s="53">
        <v>32419</v>
      </c>
      <c r="F24" s="57">
        <v>43752</v>
      </c>
      <c r="G24" s="57">
        <v>154304</v>
      </c>
      <c r="H24" s="57">
        <v>57696</v>
      </c>
      <c r="I24" s="56">
        <f t="shared" si="0"/>
        <v>0.14135493517152894</v>
      </c>
    </row>
    <row r="25" spans="1:9" x14ac:dyDescent="0.25">
      <c r="A25" s="52" t="s">
        <v>19</v>
      </c>
      <c r="B25" s="63">
        <v>-22305281</v>
      </c>
      <c r="C25" s="63">
        <v>-41563</v>
      </c>
      <c r="D25" s="63">
        <v>-9079</v>
      </c>
      <c r="E25" s="63">
        <v>-5360</v>
      </c>
      <c r="F25" s="63">
        <v>-6945</v>
      </c>
      <c r="G25" s="63">
        <v>-92467</v>
      </c>
      <c r="H25" s="57">
        <v>28781</v>
      </c>
      <c r="I25" s="64" t="s">
        <v>44</v>
      </c>
    </row>
    <row r="26" spans="1:9" ht="15.75" customHeight="1" x14ac:dyDescent="0.25">
      <c r="A26" s="52" t="s">
        <v>52</v>
      </c>
      <c r="B26" s="53">
        <v>3789793</v>
      </c>
      <c r="C26" s="53">
        <v>2144</v>
      </c>
      <c r="D26" s="53">
        <v>1149</v>
      </c>
      <c r="E26" s="53">
        <v>2482</v>
      </c>
      <c r="F26" s="57">
        <v>3226</v>
      </c>
      <c r="G26" s="57">
        <v>11509</v>
      </c>
      <c r="H26" s="57">
        <v>2917</v>
      </c>
      <c r="I26" s="56">
        <f t="shared" si="0"/>
        <v>7.6969903105525816E-2</v>
      </c>
    </row>
    <row r="27" spans="1:9" ht="24" x14ac:dyDescent="0.25">
      <c r="A27" s="52" t="s">
        <v>53</v>
      </c>
      <c r="B27" s="53">
        <v>4855</v>
      </c>
      <c r="C27" s="53">
        <v>3754</v>
      </c>
      <c r="D27" s="53">
        <v>3789</v>
      </c>
      <c r="E27" s="53">
        <v>3834</v>
      </c>
      <c r="F27" s="57">
        <v>4395</v>
      </c>
      <c r="G27" s="57">
        <v>3831</v>
      </c>
      <c r="H27" s="57">
        <v>3965</v>
      </c>
      <c r="I27" s="56" t="s">
        <v>44</v>
      </c>
    </row>
    <row r="28" spans="1:9" x14ac:dyDescent="0.25">
      <c r="A28" s="2" t="s">
        <v>22</v>
      </c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</sheetData>
  <mergeCells count="6">
    <mergeCell ref="A8:A10"/>
    <mergeCell ref="I8:I10"/>
    <mergeCell ref="B4:H6"/>
    <mergeCell ref="B8:B9"/>
    <mergeCell ref="C9:H9"/>
    <mergeCell ref="C8:H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27"/>
  <sheetViews>
    <sheetView workbookViewId="0">
      <selection activeCell="N11" sqref="N11"/>
    </sheetView>
  </sheetViews>
  <sheetFormatPr defaultRowHeight="15" x14ac:dyDescent="0.25"/>
  <cols>
    <col min="1" max="1" width="17.140625" style="8" customWidth="1"/>
    <col min="2" max="16384" width="9.140625" style="8"/>
  </cols>
  <sheetData>
    <row r="2" spans="1:16384" x14ac:dyDescent="0.25">
      <c r="G2" s="21" t="s">
        <v>46</v>
      </c>
    </row>
    <row r="5" spans="1:16384" ht="15.75" thickBot="1" x14ac:dyDescent="0.3">
      <c r="A5" s="16"/>
      <c r="B5" s="17" t="s">
        <v>4</v>
      </c>
      <c r="C5" s="17" t="s">
        <v>5</v>
      </c>
      <c r="D5" s="17" t="s">
        <v>6</v>
      </c>
      <c r="E5" s="17" t="s">
        <v>3</v>
      </c>
      <c r="F5" s="17" t="s">
        <v>42</v>
      </c>
      <c r="G5" s="17" t="s">
        <v>47</v>
      </c>
    </row>
    <row r="6" spans="1:16384" ht="15.75" thickBot="1" x14ac:dyDescent="0.3">
      <c r="A6" s="1" t="s">
        <v>20</v>
      </c>
      <c r="B6" s="18">
        <v>11101</v>
      </c>
      <c r="C6" s="18">
        <v>-1597</v>
      </c>
      <c r="D6" s="18">
        <v>7455</v>
      </c>
      <c r="E6" s="18">
        <v>20575</v>
      </c>
      <c r="F6" s="19">
        <v>17364.269</v>
      </c>
      <c r="G6" s="19">
        <v>22466</v>
      </c>
    </row>
    <row r="9" spans="1:16384" x14ac:dyDescent="0.25">
      <c r="A9" s="3" t="s">
        <v>48</v>
      </c>
    </row>
    <row r="10" spans="1:1638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pans="1:16384" x14ac:dyDescent="0.25">
      <c r="D11" s="20" t="s">
        <v>20</v>
      </c>
    </row>
    <row r="27" spans="1:1" x14ac:dyDescent="0.25">
      <c r="A27" s="2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F22" sqref="F22"/>
    </sheetView>
  </sheetViews>
  <sheetFormatPr defaultRowHeight="15" x14ac:dyDescent="0.25"/>
  <cols>
    <col min="2" max="2" width="15" customWidth="1"/>
    <col min="3" max="3" width="34.140625" bestFit="1" customWidth="1"/>
    <col min="4" max="4" width="14.7109375" bestFit="1" customWidth="1"/>
    <col min="5" max="5" width="15.5703125" customWidth="1"/>
    <col min="6" max="6" width="13.5703125" customWidth="1"/>
    <col min="7" max="7" width="17.140625" customWidth="1"/>
  </cols>
  <sheetData>
    <row r="2" spans="1:7" x14ac:dyDescent="0.25">
      <c r="F2" s="21" t="s">
        <v>46</v>
      </c>
    </row>
    <row r="3" spans="1:7" s="8" customFormat="1" x14ac:dyDescent="0.25"/>
    <row r="4" spans="1:7" s="8" customFormat="1" x14ac:dyDescent="0.25">
      <c r="A4" s="9" t="s">
        <v>39</v>
      </c>
      <c r="B4" s="10" t="s">
        <v>55</v>
      </c>
    </row>
    <row r="5" spans="1:7" ht="15.75" thickBot="1" x14ac:dyDescent="0.3">
      <c r="A5" s="11"/>
      <c r="F5" s="12" t="s">
        <v>40</v>
      </c>
      <c r="G5" s="8"/>
    </row>
    <row r="6" spans="1:7" ht="24.75" thickBot="1" x14ac:dyDescent="0.3">
      <c r="A6" s="5" t="s">
        <v>23</v>
      </c>
      <c r="B6" s="6" t="s">
        <v>24</v>
      </c>
      <c r="C6" s="6" t="s">
        <v>25</v>
      </c>
      <c r="D6" s="6" t="s">
        <v>26</v>
      </c>
      <c r="E6" s="15" t="s">
        <v>45</v>
      </c>
      <c r="F6" s="6" t="s">
        <v>27</v>
      </c>
      <c r="G6" s="6" t="s">
        <v>38</v>
      </c>
    </row>
    <row r="7" spans="1:7" ht="15.75" thickBot="1" x14ac:dyDescent="0.3">
      <c r="A7" s="13" t="s">
        <v>28</v>
      </c>
      <c r="B7" s="29">
        <v>97587356297</v>
      </c>
      <c r="C7" s="30" t="s">
        <v>56</v>
      </c>
      <c r="D7" s="30" t="s">
        <v>57</v>
      </c>
      <c r="E7" s="31">
        <v>356</v>
      </c>
      <c r="F7" s="32">
        <v>232572</v>
      </c>
      <c r="G7" s="31">
        <v>518</v>
      </c>
    </row>
    <row r="8" spans="1:7" ht="15.75" thickBot="1" x14ac:dyDescent="0.3">
      <c r="A8" s="14" t="s">
        <v>29</v>
      </c>
      <c r="B8" s="33">
        <v>67567085531</v>
      </c>
      <c r="C8" s="34" t="s">
        <v>58</v>
      </c>
      <c r="D8" s="34" t="s">
        <v>57</v>
      </c>
      <c r="E8" s="35">
        <v>53</v>
      </c>
      <c r="F8" s="36">
        <v>188118</v>
      </c>
      <c r="G8" s="35">
        <v>706</v>
      </c>
    </row>
    <row r="9" spans="1:7" ht="15.75" thickBot="1" x14ac:dyDescent="0.3">
      <c r="A9" s="14" t="s">
        <v>30</v>
      </c>
      <c r="B9" s="33">
        <v>89224272027</v>
      </c>
      <c r="C9" s="34" t="s">
        <v>59</v>
      </c>
      <c r="D9" s="34" t="s">
        <v>60</v>
      </c>
      <c r="E9" s="35">
        <v>17</v>
      </c>
      <c r="F9" s="36">
        <v>82533</v>
      </c>
      <c r="G9" s="36">
        <v>6986</v>
      </c>
    </row>
    <row r="10" spans="1:7" ht="15.75" thickBot="1" x14ac:dyDescent="0.3">
      <c r="A10" s="14" t="s">
        <v>31</v>
      </c>
      <c r="B10" s="33">
        <v>78621196903</v>
      </c>
      <c r="C10" s="34" t="s">
        <v>61</v>
      </c>
      <c r="D10" s="34" t="s">
        <v>62</v>
      </c>
      <c r="E10" s="35">
        <v>4</v>
      </c>
      <c r="F10" s="36">
        <v>77116</v>
      </c>
      <c r="G10" s="36">
        <v>1881</v>
      </c>
    </row>
    <row r="11" spans="1:7" ht="15.75" thickBot="1" x14ac:dyDescent="0.3">
      <c r="A11" s="14" t="s">
        <v>32</v>
      </c>
      <c r="B11" s="33">
        <v>73686688673</v>
      </c>
      <c r="C11" s="34" t="s">
        <v>63</v>
      </c>
      <c r="D11" s="34" t="s">
        <v>57</v>
      </c>
      <c r="E11" s="35">
        <v>2</v>
      </c>
      <c r="F11" s="36">
        <v>15537</v>
      </c>
      <c r="G11" s="35">
        <v>74</v>
      </c>
    </row>
    <row r="12" spans="1:7" ht="15.75" thickBot="1" x14ac:dyDescent="0.3">
      <c r="A12" s="14" t="s">
        <v>33</v>
      </c>
      <c r="B12" s="33">
        <v>98538704453</v>
      </c>
      <c r="C12" s="34" t="s">
        <v>64</v>
      </c>
      <c r="D12" s="34" t="s">
        <v>65</v>
      </c>
      <c r="E12" s="35">
        <v>12</v>
      </c>
      <c r="F12" s="36">
        <v>14195</v>
      </c>
      <c r="G12" s="36">
        <v>1196</v>
      </c>
    </row>
    <row r="13" spans="1:7" ht="15.75" thickBot="1" x14ac:dyDescent="0.3">
      <c r="A13" s="14" t="s">
        <v>34</v>
      </c>
      <c r="B13" s="33">
        <v>28466564680</v>
      </c>
      <c r="C13" s="34" t="s">
        <v>66</v>
      </c>
      <c r="D13" s="34" t="s">
        <v>67</v>
      </c>
      <c r="E13" s="35">
        <v>1</v>
      </c>
      <c r="F13" s="36">
        <v>12776</v>
      </c>
      <c r="G13" s="36">
        <v>10023</v>
      </c>
    </row>
    <row r="14" spans="1:7" ht="15.75" thickBot="1" x14ac:dyDescent="0.3">
      <c r="A14" s="14" t="s">
        <v>35</v>
      </c>
      <c r="B14" s="33">
        <v>61910888798</v>
      </c>
      <c r="C14" s="34" t="s">
        <v>68</v>
      </c>
      <c r="D14" s="34" t="s">
        <v>57</v>
      </c>
      <c r="E14" s="35">
        <v>0</v>
      </c>
      <c r="F14" s="36">
        <v>10353</v>
      </c>
      <c r="G14" s="35">
        <v>247</v>
      </c>
    </row>
    <row r="15" spans="1:7" ht="15.75" thickBot="1" x14ac:dyDescent="0.3">
      <c r="A15" s="14" t="s">
        <v>36</v>
      </c>
      <c r="B15" s="33">
        <v>67993303914</v>
      </c>
      <c r="C15" s="34" t="s">
        <v>69</v>
      </c>
      <c r="D15" s="34" t="s">
        <v>57</v>
      </c>
      <c r="E15" s="35">
        <v>3</v>
      </c>
      <c r="F15" s="36">
        <v>9283</v>
      </c>
      <c r="G15" s="35">
        <v>85</v>
      </c>
    </row>
    <row r="16" spans="1:7" ht="15.75" thickBot="1" x14ac:dyDescent="0.3">
      <c r="A16" s="14" t="s">
        <v>37</v>
      </c>
      <c r="B16" s="33">
        <v>45954179753</v>
      </c>
      <c r="C16" s="34" t="s">
        <v>70</v>
      </c>
      <c r="D16" s="34" t="s">
        <v>71</v>
      </c>
      <c r="E16" s="35">
        <v>7</v>
      </c>
      <c r="F16" s="36">
        <v>8995</v>
      </c>
      <c r="G16" s="35">
        <v>660</v>
      </c>
    </row>
    <row r="17" spans="1:7" ht="15.75" thickBot="1" x14ac:dyDescent="0.3">
      <c r="A17" s="26" t="s">
        <v>41</v>
      </c>
      <c r="B17" s="27"/>
      <c r="C17" s="27"/>
      <c r="D17" s="28"/>
      <c r="E17" s="7">
        <f>SUM(E7:E16)</f>
        <v>455</v>
      </c>
      <c r="F17" s="7">
        <f>SUM(F7:F16)</f>
        <v>651478</v>
      </c>
      <c r="G17" s="7">
        <f>SUM(G7:G16)</f>
        <v>22376</v>
      </c>
    </row>
    <row r="18" spans="1:7" x14ac:dyDescent="0.25">
      <c r="A18" s="2" t="s">
        <v>22</v>
      </c>
    </row>
  </sheetData>
  <mergeCells count="1"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PODACI 47.91</vt:lpstr>
      <vt:lpstr>Grafikon 1.</vt:lpstr>
      <vt:lpstr>Rang lista UP 47.91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Ivona Škara</cp:lastModifiedBy>
  <dcterms:created xsi:type="dcterms:W3CDTF">2015-12-04T10:42:46Z</dcterms:created>
  <dcterms:modified xsi:type="dcterms:W3CDTF">2017-12-05T08:42:40Z</dcterms:modified>
</cp:coreProperties>
</file>